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0"/>
  </bookViews>
  <sheets>
    <sheet name="Lag-resultat" sheetId="1" r:id="rId1"/>
    <sheet name="Damer" sheetId="2" r:id="rId2"/>
    <sheet name="56-75" sheetId="3" r:id="rId3"/>
    <sheet name="82,5-90" sheetId="4" r:id="rId4"/>
    <sheet name="100" sheetId="5" r:id="rId5"/>
    <sheet name="110-+125" sheetId="6" r:id="rId6"/>
    <sheet name="Koefficienter" sheetId="7" r:id="rId7"/>
  </sheets>
  <definedNames>
    <definedName name="Wilksmen">'Koefficienter'!$A$3:$K$168</definedName>
  </definedNames>
  <calcPr fullCalcOnLoad="1"/>
</workbook>
</file>

<file path=xl/comments4.xml><?xml version="1.0" encoding="utf-8"?>
<comments xmlns="http://schemas.openxmlformats.org/spreadsheetml/2006/main">
  <authors>
    <author>TK TROSS?</author>
  </authors>
  <commentList>
    <comment ref="L15" authorId="0">
      <text>
        <r>
          <rPr>
            <b/>
            <sz val="8"/>
            <rFont val="Tahoma"/>
            <family val="0"/>
          </rPr>
          <t>TK TROSSÖ:</t>
        </r>
        <r>
          <rPr>
            <sz val="8"/>
            <rFont val="Tahoma"/>
            <family val="0"/>
          </rPr>
          <t xml:space="preserve">
Sv rekord M3</t>
        </r>
      </text>
    </comment>
  </commentList>
</comments>
</file>

<file path=xl/sharedStrings.xml><?xml version="1.0" encoding="utf-8"?>
<sst xmlns="http://schemas.openxmlformats.org/spreadsheetml/2006/main" count="334" uniqueCount="91">
  <si>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</si>
  <si>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</si>
  <si>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</si>
  <si>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</si>
  <si>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</si>
  <si>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</si>
  <si>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</si>
  <si>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</si>
  <si>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</si>
  <si>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</si>
  <si>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</si>
  <si>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</si>
  <si>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</si>
  <si>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</si>
  <si>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</si>
  <si>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</si>
  <si>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</si>
  <si>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</si>
  <si>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</si>
  <si>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</si>
  <si>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</si>
  <si>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</si>
  <si>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</si>
  <si>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Wilks Formula for Men</t>
  </si>
  <si>
    <t>BWT</t>
  </si>
  <si>
    <t>Blad: 1</t>
  </si>
  <si>
    <t>fört den</t>
  </si>
  <si>
    <t>Anders Johansson</t>
  </si>
  <si>
    <t>TK Trossö</t>
  </si>
  <si>
    <t>Magnus Arvidsson</t>
  </si>
  <si>
    <t>Ramdala IF</t>
  </si>
  <si>
    <t>Jonas Forsmark</t>
  </si>
  <si>
    <t>Jonas Andersson</t>
  </si>
  <si>
    <t>Erik Hjalmarsson</t>
  </si>
  <si>
    <t>Conny Andersson</t>
  </si>
  <si>
    <t xml:space="preserve">E-Mail: kansli@styrkelyft.se </t>
  </si>
  <si>
    <t>Jörgen Almqvist</t>
  </si>
  <si>
    <t>Håkan Persson</t>
  </si>
  <si>
    <t>Henrik Svedlund</t>
  </si>
  <si>
    <t>Mattias Nilsson</t>
  </si>
  <si>
    <t>Henrik Persson</t>
  </si>
  <si>
    <t>Henrik Jurvin</t>
  </si>
  <si>
    <t>c/o Koistinen Skepparegatan 32</t>
  </si>
  <si>
    <t>37135 Karlskrona</t>
  </si>
  <si>
    <t>Res.Poäng</t>
  </si>
  <si>
    <t>TK Trossö / Ramdala IF</t>
  </si>
  <si>
    <t>2004-10-30</t>
  </si>
  <si>
    <t>Bänk omg 4. Bänk-DM</t>
  </si>
  <si>
    <t>OBS! Tävlingsprotokoll sändes till: Svenska Styrkelyftförbundet,Munktellarenan, 63342 Eskilstuna</t>
  </si>
  <si>
    <t>Maria Eriksson</t>
  </si>
  <si>
    <t>Malmö AK</t>
  </si>
  <si>
    <t>Jessica Engdahl</t>
  </si>
  <si>
    <t>Ystad KK</t>
  </si>
  <si>
    <t>Elnur Aliyev</t>
  </si>
  <si>
    <t>Lunds TK</t>
  </si>
  <si>
    <t>Niklas Karlsson</t>
  </si>
  <si>
    <t>Fredrik Åkerlund</t>
  </si>
  <si>
    <t>David Lindgren</t>
  </si>
  <si>
    <t>HAK-Greppet</t>
  </si>
  <si>
    <t>Sven-Olof Carlin</t>
  </si>
  <si>
    <t>Claes Winell</t>
  </si>
  <si>
    <t>Mats Green</t>
  </si>
  <si>
    <t>Emil Lindgren</t>
  </si>
  <si>
    <t>Markus Rinse</t>
  </si>
  <si>
    <t>Anders Larsson</t>
  </si>
  <si>
    <t>Fredrik Larsson</t>
  </si>
  <si>
    <t>Fredrik Boman</t>
  </si>
  <si>
    <t xml:space="preserve">Sindri Hardarson </t>
  </si>
  <si>
    <t>Rickard Fredriksson</t>
  </si>
  <si>
    <t>Erik Påhlson</t>
  </si>
  <si>
    <t>Leif Waldeck</t>
  </si>
  <si>
    <t>Skurups Kraftsport</t>
  </si>
  <si>
    <t>Tonny Eriksson</t>
  </si>
  <si>
    <t>Jimmy Olsson</t>
  </si>
  <si>
    <t>Tony Ekblad</t>
  </si>
  <si>
    <t>Torbjörn Eriksson</t>
  </si>
  <si>
    <t>Kim Kempi</t>
  </si>
  <si>
    <t>Jörgen Lindblad</t>
  </si>
  <si>
    <t>+125</t>
  </si>
  <si>
    <t>Martin Arildsson</t>
  </si>
  <si>
    <t>Per Håkansson</t>
  </si>
  <si>
    <t>Johnny Wahlqvist</t>
  </si>
  <si>
    <t>Damer</t>
  </si>
  <si>
    <t xml:space="preserve">Viktklass:         Damer </t>
  </si>
  <si>
    <t>Antal blad: 5</t>
  </si>
  <si>
    <t>-</t>
  </si>
  <si>
    <t>Placering</t>
  </si>
  <si>
    <t>Senior 1 st</t>
  </si>
  <si>
    <t>Veteraner 1 st</t>
  </si>
  <si>
    <t>Juniorer 1 st</t>
  </si>
  <si>
    <t>BÄNK DM LAGRESULTAT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</si>
</sst>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4" xfId="0" applyNumberFormat="1" applyFont="1" applyBorder="1" applyAlignment="1" applyProtection="1">
      <alignment horizontal="center"/>
      <protection/>
    </xf>
    <xf numFmtId="165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5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16" applyFont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14" xfId="0" applyNumberForma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/>
    </xf>
    <xf numFmtId="165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5" fontId="1" fillId="0" borderId="1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" xfId="0" applyFont="1" applyBorder="1" applyAlignment="1">
      <alignment/>
    </xf>
    <xf numFmtId="164" fontId="6" fillId="0" borderId="6" xfId="0" applyNumberFormat="1" applyFont="1" applyBorder="1" applyAlignment="1" applyProtection="1">
      <alignment horizontal="center"/>
      <protection/>
    </xf>
    <xf numFmtId="164" fontId="6" fillId="0" borderId="23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164" fontId="5" fillId="0" borderId="4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/>
    </xf>
    <xf numFmtId="0" fontId="9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164" fontId="6" fillId="0" borderId="15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6" fillId="0" borderId="17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9" fillId="0" borderId="12" xfId="0" applyFont="1" applyFill="1" applyBorder="1" applyAlignment="1">
      <alignment/>
    </xf>
    <xf numFmtId="164" fontId="6" fillId="0" borderId="29" xfId="0" applyNumberFormat="1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9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5.421875" style="0" bestFit="1" customWidth="1"/>
    <col min="2" max="2" width="17.7109375" style="0" bestFit="1" customWidth="1"/>
    <col min="3" max="3" width="7.7109375" style="0" bestFit="1" customWidth="1"/>
    <col min="5" max="5" width="10.7109375" style="1" bestFit="1" customWidth="1"/>
  </cols>
  <sheetData>
    <row r="2" spans="1:5" ht="15">
      <c r="A2" s="114"/>
      <c r="B2" s="114" t="s">
        <v>90</v>
      </c>
      <c r="C2" s="114"/>
      <c r="D2" s="114"/>
      <c r="E2" s="115"/>
    </row>
    <row r="3" spans="1:5" ht="15">
      <c r="A3" s="114"/>
      <c r="B3" s="114"/>
      <c r="C3" s="114"/>
      <c r="D3" s="114"/>
      <c r="E3" s="115" t="s">
        <v>86</v>
      </c>
    </row>
    <row r="4" spans="1:5" ht="15">
      <c r="A4" s="152" t="s">
        <v>87</v>
      </c>
      <c r="B4" s="152" t="s">
        <v>30</v>
      </c>
      <c r="C4" s="114">
        <v>583.2</v>
      </c>
      <c r="D4" s="114"/>
      <c r="E4" s="115">
        <v>1</v>
      </c>
    </row>
    <row r="5" spans="1:5" ht="15">
      <c r="A5" s="114" t="s">
        <v>87</v>
      </c>
      <c r="B5" s="114" t="s">
        <v>50</v>
      </c>
      <c r="C5" s="114">
        <v>530.1</v>
      </c>
      <c r="D5" s="114"/>
      <c r="E5" s="115">
        <v>2</v>
      </c>
    </row>
    <row r="6" spans="1:5" ht="15">
      <c r="A6" s="114" t="s">
        <v>87</v>
      </c>
      <c r="B6" s="114" t="s">
        <v>58</v>
      </c>
      <c r="C6" s="114">
        <v>516.7</v>
      </c>
      <c r="D6" s="114"/>
      <c r="E6" s="115">
        <v>3</v>
      </c>
    </row>
    <row r="7" spans="1:5" ht="15">
      <c r="A7" s="114" t="s">
        <v>87</v>
      </c>
      <c r="B7" s="114" t="s">
        <v>28</v>
      </c>
      <c r="C7" s="114">
        <v>499.3</v>
      </c>
      <c r="D7" s="114"/>
      <c r="E7" s="115">
        <v>4</v>
      </c>
    </row>
    <row r="8" spans="1:5" ht="15">
      <c r="A8" s="152" t="s">
        <v>87</v>
      </c>
      <c r="B8" s="152" t="s">
        <v>52</v>
      </c>
      <c r="C8" s="114">
        <v>276.6</v>
      </c>
      <c r="D8" s="114"/>
      <c r="E8" s="115">
        <v>5</v>
      </c>
    </row>
    <row r="9" spans="1:5" ht="15">
      <c r="A9" s="114"/>
      <c r="B9" s="114"/>
      <c r="C9" s="114"/>
      <c r="D9" s="114"/>
      <c r="E9" s="115"/>
    </row>
    <row r="10" spans="1:5" ht="15">
      <c r="A10" s="114" t="s">
        <v>88</v>
      </c>
      <c r="B10" s="114" t="s">
        <v>50</v>
      </c>
      <c r="C10" s="114">
        <v>290.8</v>
      </c>
      <c r="D10" s="114"/>
      <c r="E10" s="115">
        <v>1</v>
      </c>
    </row>
    <row r="11" spans="1:5" ht="15">
      <c r="A11" s="152" t="s">
        <v>88</v>
      </c>
      <c r="B11" s="152" t="s">
        <v>52</v>
      </c>
      <c r="C11" s="114">
        <v>81.3</v>
      </c>
      <c r="D11" s="114"/>
      <c r="E11" s="115">
        <v>2</v>
      </c>
    </row>
    <row r="12" spans="1:5" ht="15">
      <c r="A12" s="114"/>
      <c r="B12" s="114"/>
      <c r="C12" s="114"/>
      <c r="D12" s="114"/>
      <c r="E12" s="115"/>
    </row>
    <row r="13" spans="1:5" ht="15">
      <c r="A13" s="152" t="s">
        <v>89</v>
      </c>
      <c r="B13" s="152" t="s">
        <v>30</v>
      </c>
      <c r="C13" s="114">
        <v>263.7</v>
      </c>
      <c r="D13" s="114"/>
      <c r="E13" s="11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65" zoomScaleNormal="65" workbookViewId="0" topLeftCell="A1">
      <selection activeCell="R25" sqref="R25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31.00390625" style="1" customWidth="1"/>
    <col min="5" max="5" width="26.28125" style="1" customWidth="1"/>
    <col min="6" max="6" width="8.8515625" style="1" customWidth="1"/>
    <col min="7" max="7" width="3.140625" style="1" customWidth="1"/>
    <col min="8" max="8" width="5.8515625" style="1" customWidth="1"/>
    <col min="9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68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2"/>
      <c r="O1" s="22"/>
      <c r="P1" s="13"/>
      <c r="Q1" s="67"/>
      <c r="R1" s="24"/>
      <c r="S1" s="13"/>
      <c r="T1" s="13"/>
      <c r="U1" s="25"/>
      <c r="V1" s="25"/>
    </row>
    <row r="2" spans="1:22" ht="15" customHeight="1">
      <c r="A2" s="11"/>
      <c r="B2" s="25"/>
      <c r="T2" s="12"/>
      <c r="U2" s="25"/>
      <c r="V2" s="25"/>
    </row>
    <row r="3" spans="1:22" s="4" customFormat="1" ht="21.75" customHeight="1">
      <c r="A3" s="41"/>
      <c r="B3" s="40"/>
      <c r="C3" s="8"/>
      <c r="D3" s="8"/>
      <c r="E3" s="8"/>
      <c r="F3" s="8"/>
      <c r="G3" s="69" t="s">
        <v>0</v>
      </c>
      <c r="J3" s="35"/>
      <c r="K3" s="8"/>
      <c r="L3" s="8"/>
      <c r="M3" s="8"/>
      <c r="N3" s="26"/>
      <c r="O3" s="9" t="s">
        <v>1</v>
      </c>
      <c r="P3" s="7"/>
      <c r="Q3" s="33" t="s">
        <v>45</v>
      </c>
      <c r="R3" s="7"/>
      <c r="S3" s="7"/>
      <c r="T3" s="37"/>
      <c r="U3" s="8"/>
      <c r="V3" s="8"/>
    </row>
    <row r="4" spans="1:22" s="4" customFormat="1" ht="21.75" customHeight="1">
      <c r="A4" s="34"/>
      <c r="B4" s="8"/>
      <c r="C4" s="8"/>
      <c r="D4" s="8"/>
      <c r="E4" s="8"/>
      <c r="F4" s="8"/>
      <c r="G4" s="70" t="s">
        <v>2</v>
      </c>
      <c r="J4" s="8"/>
      <c r="K4" s="8"/>
      <c r="L4" s="8"/>
      <c r="M4" s="8"/>
      <c r="N4" s="26"/>
      <c r="O4" s="9" t="s">
        <v>3</v>
      </c>
      <c r="P4" s="71"/>
      <c r="Q4" s="33" t="s">
        <v>42</v>
      </c>
      <c r="R4" s="7"/>
      <c r="S4" s="7"/>
      <c r="T4" s="37"/>
      <c r="U4" s="8"/>
      <c r="V4" s="8"/>
    </row>
    <row r="5" spans="1:22" s="4" customFormat="1" ht="21.75" customHeight="1">
      <c r="A5" s="3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6"/>
      <c r="O5" s="9" t="s">
        <v>4</v>
      </c>
      <c r="P5" s="7"/>
      <c r="Q5" s="33" t="s">
        <v>43</v>
      </c>
      <c r="R5" s="7"/>
      <c r="S5" s="7"/>
      <c r="T5" s="37"/>
      <c r="U5" s="8"/>
      <c r="V5" s="8"/>
    </row>
    <row r="6" spans="1:22" s="4" customFormat="1" ht="18.75" customHeight="1">
      <c r="A6" s="34"/>
      <c r="B6" s="8"/>
      <c r="C6" s="8"/>
      <c r="D6" s="8"/>
      <c r="E6" s="8"/>
      <c r="F6" s="7" t="s">
        <v>26</v>
      </c>
      <c r="G6" s="7"/>
      <c r="H6" s="7" t="s">
        <v>46</v>
      </c>
      <c r="I6" s="7"/>
      <c r="J6" s="8"/>
      <c r="K6" s="8"/>
      <c r="L6" s="8"/>
      <c r="M6" s="8"/>
      <c r="N6" s="26"/>
      <c r="O6" s="26"/>
      <c r="Q6" s="15"/>
      <c r="T6" s="37"/>
      <c r="U6" s="8"/>
      <c r="V6" s="8"/>
    </row>
    <row r="7" spans="1:22" s="4" customFormat="1" ht="18.75" customHeight="1">
      <c r="A7" s="3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6"/>
      <c r="O7" s="26"/>
      <c r="Q7" s="15"/>
      <c r="T7" s="37"/>
      <c r="U7" s="8"/>
      <c r="V7" s="8"/>
    </row>
    <row r="8" spans="1:22" s="4" customFormat="1" ht="18.75" customHeight="1">
      <c r="A8" s="34"/>
      <c r="B8" s="8"/>
      <c r="C8" s="8"/>
      <c r="D8" s="8"/>
      <c r="E8" s="49" t="s">
        <v>5</v>
      </c>
      <c r="F8" s="7" t="s">
        <v>47</v>
      </c>
      <c r="G8" s="32"/>
      <c r="H8" s="7"/>
      <c r="I8" s="7"/>
      <c r="J8" s="7"/>
      <c r="K8" s="7"/>
      <c r="L8" s="7"/>
      <c r="M8" s="7"/>
      <c r="N8" s="26"/>
      <c r="O8" s="26"/>
      <c r="Q8" s="15"/>
      <c r="T8" s="37"/>
      <c r="U8" s="8"/>
      <c r="V8" s="8"/>
    </row>
    <row r="9" spans="1:22" s="4" customFormat="1" ht="16.5" customHeight="1">
      <c r="A9" s="3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7"/>
      <c r="Q9" s="72"/>
      <c r="R9" s="7"/>
      <c r="S9" s="7"/>
      <c r="T9" s="36"/>
      <c r="U9" s="8"/>
      <c r="V9" s="8"/>
    </row>
    <row r="10" spans="12:17" s="4" customFormat="1" ht="16.5" customHeight="1">
      <c r="L10" s="8"/>
      <c r="M10" s="8"/>
      <c r="N10" s="6"/>
      <c r="O10" s="6"/>
      <c r="Q10" s="73"/>
    </row>
    <row r="11" spans="1:22" s="4" customFormat="1" ht="21.75" customHeight="1">
      <c r="A11" s="51" t="s">
        <v>83</v>
      </c>
      <c r="B11" s="51" t="s">
        <v>82</v>
      </c>
      <c r="C11" s="48"/>
      <c r="D11" s="48" t="s">
        <v>25</v>
      </c>
      <c r="E11" s="48" t="s">
        <v>84</v>
      </c>
      <c r="F11" s="32"/>
      <c r="N11" s="8"/>
      <c r="O11" s="8"/>
      <c r="P11" s="35" t="s">
        <v>6</v>
      </c>
      <c r="Q11" s="74"/>
      <c r="R11" s="7"/>
      <c r="S11" s="7"/>
      <c r="T11" s="7"/>
      <c r="U11" s="8"/>
      <c r="V11" s="8"/>
    </row>
    <row r="12" spans="14:21" s="4" customFormat="1" ht="21.75" customHeight="1" thickBot="1">
      <c r="N12" s="35"/>
      <c r="O12" s="35"/>
      <c r="Q12" s="73"/>
      <c r="U12" s="8"/>
    </row>
    <row r="13" spans="1:21" ht="21.75" customHeight="1">
      <c r="A13" s="75" t="s">
        <v>7</v>
      </c>
      <c r="B13" s="76" t="s">
        <v>8</v>
      </c>
      <c r="C13" s="76" t="s">
        <v>9</v>
      </c>
      <c r="D13" s="77" t="s">
        <v>10</v>
      </c>
      <c r="E13" s="78" t="s">
        <v>11</v>
      </c>
      <c r="F13" s="78"/>
      <c r="G13" s="45"/>
      <c r="H13" s="79"/>
      <c r="I13" s="131"/>
      <c r="J13" s="79"/>
      <c r="K13" s="79" t="s">
        <v>2</v>
      </c>
      <c r="L13" s="79"/>
      <c r="M13" s="132"/>
      <c r="N13" s="81"/>
      <c r="O13" s="80" t="s">
        <v>12</v>
      </c>
      <c r="P13" s="82" t="s">
        <v>13</v>
      </c>
      <c r="Q13" s="83" t="s">
        <v>44</v>
      </c>
      <c r="R13" s="76" t="s">
        <v>14</v>
      </c>
      <c r="S13" s="84" t="s">
        <v>15</v>
      </c>
      <c r="T13" s="25"/>
      <c r="U13" s="25"/>
    </row>
    <row r="14" spans="1:19" s="25" customFormat="1" ht="21.75" customHeight="1" thickBot="1">
      <c r="A14" s="85" t="s">
        <v>16</v>
      </c>
      <c r="B14" s="86"/>
      <c r="C14" s="86"/>
      <c r="D14" s="86"/>
      <c r="E14" s="126"/>
      <c r="F14" s="87"/>
      <c r="G14" s="46"/>
      <c r="H14" s="46"/>
      <c r="I14" s="135">
        <v>1</v>
      </c>
      <c r="J14" s="87">
        <v>2</v>
      </c>
      <c r="K14" s="87">
        <v>3</v>
      </c>
      <c r="L14" s="87">
        <v>4</v>
      </c>
      <c r="M14" s="136">
        <v>5</v>
      </c>
      <c r="N14" s="88"/>
      <c r="O14" s="47"/>
      <c r="P14" s="89"/>
      <c r="Q14" s="90"/>
      <c r="R14" s="47"/>
      <c r="S14" s="91"/>
    </row>
    <row r="15" spans="1:21" s="99" customFormat="1" ht="21.75" customHeight="1">
      <c r="A15" s="60"/>
      <c r="B15" s="61"/>
      <c r="C15" s="62"/>
      <c r="D15" s="65"/>
      <c r="E15" s="124"/>
      <c r="F15" s="92"/>
      <c r="G15" s="50"/>
      <c r="H15" s="50"/>
      <c r="I15" s="133"/>
      <c r="J15" s="93"/>
      <c r="K15" s="109"/>
      <c r="L15" s="130"/>
      <c r="M15" s="130"/>
      <c r="N15" s="27">
        <f aca="true" t="shared" si="0" ref="N15:N29">MAX(I15,J15,K15,L15,M15)</f>
        <v>0</v>
      </c>
      <c r="O15" s="112"/>
      <c r="P15" s="28"/>
      <c r="Q15" s="96"/>
      <c r="R15" s="143"/>
      <c r="S15" s="97"/>
      <c r="T15" s="98"/>
      <c r="U15" s="98"/>
    </row>
    <row r="16" spans="1:21" s="99" customFormat="1" ht="21.75" customHeight="1">
      <c r="A16" s="60">
        <v>610316</v>
      </c>
      <c r="B16" s="117">
        <v>55.4</v>
      </c>
      <c r="C16" s="60">
        <v>56</v>
      </c>
      <c r="D16" s="64" t="s">
        <v>49</v>
      </c>
      <c r="E16" s="64" t="s">
        <v>50</v>
      </c>
      <c r="F16" s="100"/>
      <c r="G16" s="101"/>
      <c r="H16" s="101"/>
      <c r="I16" s="95">
        <v>95</v>
      </c>
      <c r="J16" s="102">
        <v>100</v>
      </c>
      <c r="K16" s="94">
        <v>-102.5</v>
      </c>
      <c r="L16" s="95">
        <v>-102.5</v>
      </c>
      <c r="M16" s="95" t="s">
        <v>85</v>
      </c>
      <c r="N16" s="27">
        <f t="shared" si="0"/>
        <v>100</v>
      </c>
      <c r="O16" s="112">
        <f>IF(N16&lt;0,0,N16)</f>
        <v>100</v>
      </c>
      <c r="P16" s="28">
        <v>1.1866</v>
      </c>
      <c r="Q16" s="96">
        <f>SUM(O16*P16)</f>
        <v>118.66000000000001</v>
      </c>
      <c r="R16" s="144">
        <v>1</v>
      </c>
      <c r="S16" s="95"/>
      <c r="T16" s="50"/>
      <c r="U16" s="50"/>
    </row>
    <row r="17" spans="1:21" s="99" customFormat="1" ht="21.75" customHeight="1">
      <c r="A17" s="118"/>
      <c r="B17" s="117"/>
      <c r="C17" s="118"/>
      <c r="D17" s="120"/>
      <c r="E17" s="120"/>
      <c r="F17" s="103"/>
      <c r="G17" s="50"/>
      <c r="H17" s="50"/>
      <c r="I17" s="134"/>
      <c r="J17" s="102"/>
      <c r="K17" s="94"/>
      <c r="L17" s="95"/>
      <c r="M17" s="95"/>
      <c r="N17" s="27">
        <f t="shared" si="0"/>
        <v>0</v>
      </c>
      <c r="O17" s="112"/>
      <c r="P17" s="28"/>
      <c r="Q17" s="96"/>
      <c r="R17" s="144"/>
      <c r="S17" s="95"/>
      <c r="T17" s="50"/>
      <c r="U17" s="50"/>
    </row>
    <row r="18" spans="1:21" s="99" customFormat="1" ht="21.75" customHeight="1">
      <c r="A18" s="57"/>
      <c r="B18" s="53"/>
      <c r="C18" s="58"/>
      <c r="D18" s="59"/>
      <c r="E18" s="56"/>
      <c r="F18" s="100"/>
      <c r="G18" s="101"/>
      <c r="H18" s="101"/>
      <c r="I18" s="95"/>
      <c r="J18" s="102"/>
      <c r="K18" s="94"/>
      <c r="L18" s="95"/>
      <c r="M18" s="95"/>
      <c r="N18" s="27">
        <f t="shared" si="0"/>
        <v>0</v>
      </c>
      <c r="O18" s="112"/>
      <c r="P18" s="28"/>
      <c r="Q18" s="96"/>
      <c r="R18" s="144"/>
      <c r="S18" s="95"/>
      <c r="T18" s="50"/>
      <c r="U18" s="50"/>
    </row>
    <row r="19" spans="1:21" s="99" customFormat="1" ht="21.75" customHeight="1">
      <c r="A19" s="118">
        <v>720919</v>
      </c>
      <c r="B19" s="117">
        <v>75.6</v>
      </c>
      <c r="C19" s="118">
        <v>75</v>
      </c>
      <c r="D19" s="120" t="s">
        <v>51</v>
      </c>
      <c r="E19" s="120" t="s">
        <v>52</v>
      </c>
      <c r="F19" s="103"/>
      <c r="G19" s="50"/>
      <c r="H19" s="50"/>
      <c r="I19" s="134">
        <v>75</v>
      </c>
      <c r="J19" s="102" t="s">
        <v>85</v>
      </c>
      <c r="K19" s="94" t="s">
        <v>85</v>
      </c>
      <c r="L19" s="95" t="s">
        <v>85</v>
      </c>
      <c r="M19" s="95" t="s">
        <v>85</v>
      </c>
      <c r="N19" s="27">
        <f t="shared" si="0"/>
        <v>75</v>
      </c>
      <c r="O19" s="112">
        <f>IF(N19&lt;0,0,N19)</f>
        <v>75</v>
      </c>
      <c r="P19" s="28">
        <v>0.9459</v>
      </c>
      <c r="Q19" s="96">
        <f>SUM(O19*P19)</f>
        <v>70.9425</v>
      </c>
      <c r="R19" s="144">
        <v>1</v>
      </c>
      <c r="S19" s="95"/>
      <c r="T19" s="50"/>
      <c r="U19" s="50"/>
    </row>
    <row r="20" spans="1:21" s="99" customFormat="1" ht="21.75" customHeight="1">
      <c r="A20" s="60"/>
      <c r="B20" s="61"/>
      <c r="C20" s="62"/>
      <c r="D20" s="64"/>
      <c r="E20" s="125"/>
      <c r="F20" s="100"/>
      <c r="G20" s="101"/>
      <c r="H20" s="101"/>
      <c r="I20" s="95"/>
      <c r="J20" s="102"/>
      <c r="K20" s="94"/>
      <c r="L20" s="95"/>
      <c r="M20" s="95"/>
      <c r="N20" s="27">
        <f t="shared" si="0"/>
        <v>0</v>
      </c>
      <c r="O20" s="112"/>
      <c r="P20" s="28"/>
      <c r="Q20" s="96"/>
      <c r="R20" s="144"/>
      <c r="S20" s="95"/>
      <c r="T20" s="50"/>
      <c r="U20" s="50"/>
    </row>
    <row r="21" spans="1:21" s="99" customFormat="1" ht="21.75" customHeight="1">
      <c r="A21" s="60"/>
      <c r="B21" s="61"/>
      <c r="C21" s="62"/>
      <c r="D21" s="64"/>
      <c r="E21" s="125"/>
      <c r="F21" s="103"/>
      <c r="G21" s="50"/>
      <c r="H21" s="50"/>
      <c r="I21" s="134"/>
      <c r="J21" s="102"/>
      <c r="K21" s="94"/>
      <c r="L21" s="95"/>
      <c r="M21" s="95"/>
      <c r="N21" s="27">
        <f t="shared" si="0"/>
        <v>0</v>
      </c>
      <c r="O21" s="112"/>
      <c r="P21" s="28"/>
      <c r="Q21" s="96"/>
      <c r="R21" s="144"/>
      <c r="S21" s="95"/>
      <c r="T21" s="50"/>
      <c r="U21" s="50"/>
    </row>
    <row r="22" spans="1:21" s="99" customFormat="1" ht="21.75" customHeight="1">
      <c r="A22" s="57"/>
      <c r="B22" s="53"/>
      <c r="C22" s="55"/>
      <c r="D22" s="64"/>
      <c r="E22" s="125"/>
      <c r="F22" s="103"/>
      <c r="G22" s="101"/>
      <c r="H22" s="101"/>
      <c r="I22" s="95"/>
      <c r="J22" s="102"/>
      <c r="K22" s="94"/>
      <c r="L22" s="95"/>
      <c r="M22" s="95"/>
      <c r="N22" s="27">
        <f t="shared" si="0"/>
        <v>0</v>
      </c>
      <c r="O22" s="112"/>
      <c r="P22" s="28"/>
      <c r="Q22" s="96"/>
      <c r="R22" s="144"/>
      <c r="S22" s="95"/>
      <c r="T22" s="50"/>
      <c r="U22" s="50"/>
    </row>
    <row r="23" spans="1:21" s="99" customFormat="1" ht="21.75" customHeight="1">
      <c r="A23" s="106"/>
      <c r="B23" s="105"/>
      <c r="C23" s="62"/>
      <c r="D23" s="113"/>
      <c r="E23" s="103"/>
      <c r="F23" s="103"/>
      <c r="G23" s="50"/>
      <c r="H23" s="50"/>
      <c r="I23" s="134"/>
      <c r="J23" s="102"/>
      <c r="K23" s="94"/>
      <c r="L23" s="95"/>
      <c r="M23" s="95"/>
      <c r="N23" s="27">
        <f t="shared" si="0"/>
        <v>0</v>
      </c>
      <c r="O23" s="112"/>
      <c r="P23" s="28"/>
      <c r="Q23" s="96"/>
      <c r="R23" s="144"/>
      <c r="S23" s="95"/>
      <c r="T23" s="50"/>
      <c r="U23" s="50"/>
    </row>
    <row r="24" spans="1:21" s="99" customFormat="1" ht="21.75" customHeight="1">
      <c r="A24" s="106"/>
      <c r="B24" s="106"/>
      <c r="C24" s="60"/>
      <c r="D24" s="113"/>
      <c r="E24" s="103"/>
      <c r="F24" s="100"/>
      <c r="G24" s="101"/>
      <c r="H24" s="101"/>
      <c r="I24" s="95"/>
      <c r="J24" s="102"/>
      <c r="K24" s="95"/>
      <c r="L24" s="95"/>
      <c r="M24" s="95"/>
      <c r="N24" s="27">
        <f t="shared" si="0"/>
        <v>0</v>
      </c>
      <c r="O24" s="112"/>
      <c r="P24" s="28"/>
      <c r="Q24" s="96"/>
      <c r="R24" s="144"/>
      <c r="S24" s="95"/>
      <c r="T24" s="50"/>
      <c r="U24" s="50"/>
    </row>
    <row r="25" spans="1:21" s="99" customFormat="1" ht="21.75" customHeight="1">
      <c r="A25" s="106"/>
      <c r="B25" s="106"/>
      <c r="C25" s="60"/>
      <c r="D25" s="113"/>
      <c r="E25" s="103"/>
      <c r="F25" s="103"/>
      <c r="G25" s="50"/>
      <c r="H25" s="50"/>
      <c r="I25" s="134"/>
      <c r="J25" s="102"/>
      <c r="K25" s="95"/>
      <c r="L25" s="95"/>
      <c r="M25" s="95"/>
      <c r="N25" s="27">
        <f t="shared" si="0"/>
        <v>0</v>
      </c>
      <c r="O25" s="112"/>
      <c r="P25" s="28"/>
      <c r="Q25" s="96"/>
      <c r="R25" s="144"/>
      <c r="S25" s="95"/>
      <c r="T25" s="50"/>
      <c r="U25" s="50"/>
    </row>
    <row r="26" spans="1:21" s="99" customFormat="1" ht="21.75" customHeight="1">
      <c r="A26" s="104"/>
      <c r="C26" s="58"/>
      <c r="D26" s="113"/>
      <c r="E26" s="127"/>
      <c r="F26" s="103"/>
      <c r="G26" s="101"/>
      <c r="H26" s="101"/>
      <c r="I26" s="95"/>
      <c r="J26" s="102"/>
      <c r="K26" s="95"/>
      <c r="L26" s="95"/>
      <c r="M26" s="95"/>
      <c r="N26" s="27">
        <f t="shared" si="0"/>
        <v>0</v>
      </c>
      <c r="O26" s="112"/>
      <c r="P26" s="28"/>
      <c r="Q26" s="96"/>
      <c r="R26" s="144"/>
      <c r="S26" s="95"/>
      <c r="T26" s="50"/>
      <c r="U26" s="50"/>
    </row>
    <row r="27" spans="1:21" s="99" customFormat="1" ht="21.75" customHeight="1">
      <c r="A27" s="107"/>
      <c r="B27" s="107"/>
      <c r="C27" s="63"/>
      <c r="D27" s="129"/>
      <c r="E27" s="128"/>
      <c r="F27" s="50"/>
      <c r="G27" s="50"/>
      <c r="H27" s="50"/>
      <c r="I27" s="134"/>
      <c r="J27" s="102"/>
      <c r="K27" s="95"/>
      <c r="L27" s="95"/>
      <c r="M27" s="95"/>
      <c r="N27" s="27">
        <f t="shared" si="0"/>
        <v>0</v>
      </c>
      <c r="O27" s="112"/>
      <c r="P27" s="28"/>
      <c r="Q27" s="96"/>
      <c r="R27" s="144"/>
      <c r="S27" s="95"/>
      <c r="T27" s="50"/>
      <c r="U27" s="50"/>
    </row>
    <row r="28" spans="1:21" s="99" customFormat="1" ht="21.75" customHeight="1">
      <c r="A28" s="107"/>
      <c r="B28" s="107"/>
      <c r="C28" s="63"/>
      <c r="D28" s="129"/>
      <c r="E28" s="128"/>
      <c r="F28" s="101"/>
      <c r="G28" s="101"/>
      <c r="H28" s="101"/>
      <c r="I28" s="95"/>
      <c r="J28" s="102"/>
      <c r="K28" s="95"/>
      <c r="L28" s="95"/>
      <c r="M28" s="95"/>
      <c r="N28" s="27">
        <f t="shared" si="0"/>
        <v>0</v>
      </c>
      <c r="O28" s="112"/>
      <c r="P28" s="28"/>
      <c r="Q28" s="96"/>
      <c r="R28" s="144"/>
      <c r="S28" s="95"/>
      <c r="T28" s="50"/>
      <c r="U28" s="50"/>
    </row>
    <row r="29" spans="1:21" s="99" customFormat="1" ht="21.75" customHeight="1">
      <c r="A29" s="107"/>
      <c r="B29" s="107"/>
      <c r="C29" s="63"/>
      <c r="D29" s="129"/>
      <c r="E29" s="128"/>
      <c r="F29" s="108"/>
      <c r="G29" s="108"/>
      <c r="H29" s="108"/>
      <c r="I29" s="130"/>
      <c r="J29" s="102"/>
      <c r="K29" s="95"/>
      <c r="L29" s="95"/>
      <c r="M29" s="95"/>
      <c r="N29" s="27">
        <f t="shared" si="0"/>
        <v>0</v>
      </c>
      <c r="O29" s="112"/>
      <c r="P29" s="28"/>
      <c r="Q29" s="96"/>
      <c r="R29" s="144"/>
      <c r="S29" s="95"/>
      <c r="T29" s="50"/>
      <c r="U29" s="50"/>
    </row>
    <row r="30" spans="1:22" s="25" customFormat="1" ht="18" customHeight="1">
      <c r="A30" s="39"/>
      <c r="B30" s="39"/>
      <c r="C30" s="39"/>
      <c r="D30" s="39"/>
      <c r="E30" s="39"/>
      <c r="F30" s="42"/>
      <c r="G30" s="42"/>
      <c r="H30" s="42"/>
      <c r="I30" s="42"/>
      <c r="J30" s="43"/>
      <c r="K30" s="42"/>
      <c r="L30" s="42"/>
      <c r="M30" s="42"/>
      <c r="N30" s="44"/>
      <c r="O30" s="44"/>
      <c r="P30" s="42"/>
      <c r="Q30" s="110"/>
      <c r="R30" s="43"/>
      <c r="S30" s="42"/>
      <c r="T30" s="42"/>
      <c r="U30" s="42"/>
      <c r="V30" s="42"/>
    </row>
    <row r="31" spans="2:25" ht="15" customHeight="1">
      <c r="B31" s="54" t="s">
        <v>48</v>
      </c>
      <c r="D31" s="111"/>
      <c r="O31" s="66" t="s">
        <v>35</v>
      </c>
      <c r="W31" s="25"/>
      <c r="X31" s="25"/>
      <c r="Y31" s="25"/>
    </row>
    <row r="32" spans="14:18" s="5" customFormat="1" ht="15" customHeight="1">
      <c r="N32" s="14"/>
      <c r="O32" s="14"/>
      <c r="Q32" s="73"/>
      <c r="R32" s="16"/>
    </row>
    <row r="33" spans="1:20" s="5" customFormat="1" ht="15" customHeight="1">
      <c r="A33" s="5" t="s">
        <v>17</v>
      </c>
      <c r="D33" s="137" t="s">
        <v>18</v>
      </c>
      <c r="G33" s="5" t="s">
        <v>18</v>
      </c>
      <c r="J33" s="14"/>
      <c r="L33" s="17" t="s">
        <v>19</v>
      </c>
      <c r="P33" s="5" t="s">
        <v>20</v>
      </c>
      <c r="Q33" s="15"/>
      <c r="S33" s="17" t="s">
        <v>21</v>
      </c>
      <c r="T33" s="16"/>
    </row>
    <row r="34" spans="10:20" s="5" customFormat="1" ht="15" customHeight="1">
      <c r="J34" s="14"/>
      <c r="L34" s="14"/>
      <c r="Q34" s="15"/>
      <c r="R34" s="14"/>
      <c r="S34" s="15"/>
      <c r="T34" s="16"/>
    </row>
    <row r="35" spans="10:20" s="5" customFormat="1" ht="15" customHeight="1">
      <c r="J35" s="14"/>
      <c r="L35" s="14"/>
      <c r="Q35" s="15"/>
      <c r="R35" s="14"/>
      <c r="S35" s="15"/>
      <c r="T35" s="16"/>
    </row>
    <row r="36" spans="1:22" s="5" customFormat="1" ht="15" customHeight="1">
      <c r="A36" s="29"/>
      <c r="B36" s="29"/>
      <c r="C36" s="29"/>
      <c r="D36" s="29"/>
      <c r="E36" s="29"/>
      <c r="F36" s="29"/>
      <c r="G36" s="29"/>
      <c r="H36" s="18"/>
      <c r="I36" s="18"/>
      <c r="J36" s="19"/>
      <c r="K36" s="18"/>
      <c r="L36" s="30"/>
      <c r="M36" s="18"/>
      <c r="N36" s="18"/>
      <c r="O36" s="18"/>
      <c r="P36" s="18"/>
      <c r="Q36" s="20"/>
      <c r="R36" s="19"/>
      <c r="S36" s="20"/>
      <c r="T36" s="21"/>
      <c r="U36" s="18"/>
      <c r="V36" s="40"/>
    </row>
    <row r="37" spans="10:22" s="5" customFormat="1" ht="15" customHeight="1">
      <c r="J37" s="14"/>
      <c r="L37" s="14"/>
      <c r="Q37" s="15"/>
      <c r="R37" s="14"/>
      <c r="S37" s="15"/>
      <c r="T37" s="16"/>
      <c r="U37" s="40"/>
      <c r="V37" s="40"/>
    </row>
    <row r="38" spans="1:22" s="5" customFormat="1" ht="15" customHeight="1">
      <c r="A38" s="5" t="s">
        <v>22</v>
      </c>
      <c r="D38" s="137" t="s">
        <v>22</v>
      </c>
      <c r="G38" s="5" t="s">
        <v>22</v>
      </c>
      <c r="J38" s="14"/>
      <c r="L38" s="5" t="s">
        <v>22</v>
      </c>
      <c r="P38" s="5" t="s">
        <v>22</v>
      </c>
      <c r="Q38" s="15"/>
      <c r="S38" s="5" t="s">
        <v>22</v>
      </c>
      <c r="T38" s="16"/>
      <c r="U38" s="40"/>
      <c r="V38" s="40"/>
    </row>
    <row r="39" spans="5:22" s="5" customFormat="1" ht="15" customHeight="1">
      <c r="E39"/>
      <c r="G39"/>
      <c r="J39"/>
      <c r="L39" s="14"/>
      <c r="Q39" s="15"/>
      <c r="R39" s="14"/>
      <c r="S39" s="15"/>
      <c r="T39" s="16"/>
      <c r="U39" s="40"/>
      <c r="V39" s="40"/>
    </row>
    <row r="40" spans="1:22" ht="15" customHeight="1">
      <c r="A40" s="31"/>
      <c r="B40" s="31"/>
      <c r="C40" s="13"/>
      <c r="D40" s="13"/>
      <c r="E40" s="10"/>
      <c r="F40" s="31"/>
      <c r="G40" s="10"/>
      <c r="H40" s="13"/>
      <c r="I40" s="13"/>
      <c r="J40" s="10"/>
      <c r="K40" s="31"/>
      <c r="L40" s="22"/>
      <c r="M40" s="13"/>
      <c r="N40" s="13"/>
      <c r="O40" s="13"/>
      <c r="P40" s="13"/>
      <c r="Q40" s="23"/>
      <c r="R40" s="22"/>
      <c r="S40" s="23"/>
      <c r="T40" s="24"/>
      <c r="U40" s="13"/>
      <c r="V40" s="25"/>
    </row>
  </sheetData>
  <hyperlinks>
    <hyperlink ref="O31" r:id="rId1" display="mailto:kansli@styrkelyft.se"/>
  </hyperlinks>
  <printOptions/>
  <pageMargins left="0.27" right="0.25" top="0.42" bottom="0.5" header="0.36" footer="0.35"/>
  <pageSetup fitToHeight="1" fitToWidth="1" horizontalDpi="600" verticalDpi="600" orientation="landscape" paperSize="9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65" zoomScaleNormal="65" workbookViewId="0" topLeftCell="A1">
      <selection activeCell="C4" sqref="C4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31.00390625" style="1" customWidth="1"/>
    <col min="5" max="5" width="26.28125" style="1" customWidth="1"/>
    <col min="6" max="6" width="8.8515625" style="1" customWidth="1"/>
    <col min="7" max="7" width="3.140625" style="1" customWidth="1"/>
    <col min="8" max="8" width="5.8515625" style="1" customWidth="1"/>
    <col min="9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68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2"/>
      <c r="O1" s="22"/>
      <c r="P1" s="13"/>
      <c r="Q1" s="67"/>
      <c r="R1" s="24"/>
      <c r="S1" s="13"/>
      <c r="T1" s="13"/>
      <c r="U1" s="25"/>
      <c r="V1" s="25"/>
    </row>
    <row r="2" spans="1:22" ht="15" customHeight="1">
      <c r="A2" s="11"/>
      <c r="B2" s="25"/>
      <c r="T2" s="12"/>
      <c r="U2" s="25"/>
      <c r="V2" s="25"/>
    </row>
    <row r="3" spans="1:22" s="4" customFormat="1" ht="21.75" customHeight="1">
      <c r="A3" s="41"/>
      <c r="B3" s="25"/>
      <c r="C3" s="8"/>
      <c r="D3" s="8"/>
      <c r="E3" s="8"/>
      <c r="F3" s="8"/>
      <c r="G3" s="69" t="s">
        <v>0</v>
      </c>
      <c r="J3" s="35"/>
      <c r="K3" s="8"/>
      <c r="L3" s="8"/>
      <c r="M3" s="8"/>
      <c r="N3" s="26"/>
      <c r="O3" s="9" t="s">
        <v>1</v>
      </c>
      <c r="P3" s="7"/>
      <c r="Q3" s="33" t="s">
        <v>45</v>
      </c>
      <c r="R3" s="7"/>
      <c r="S3" s="7"/>
      <c r="T3" s="37"/>
      <c r="U3" s="8"/>
      <c r="V3" s="8"/>
    </row>
    <row r="4" spans="1:22" s="4" customFormat="1" ht="21.75" customHeight="1">
      <c r="A4" s="34"/>
      <c r="B4" s="138"/>
      <c r="C4" s="8"/>
      <c r="D4" s="8"/>
      <c r="E4" s="8"/>
      <c r="F4" s="8"/>
      <c r="G4" s="70" t="s">
        <v>2</v>
      </c>
      <c r="J4" s="8"/>
      <c r="K4" s="8"/>
      <c r="L4" s="8"/>
      <c r="M4" s="8"/>
      <c r="N4" s="26"/>
      <c r="O4" s="9" t="s">
        <v>3</v>
      </c>
      <c r="P4" s="71"/>
      <c r="Q4" s="33" t="s">
        <v>42</v>
      </c>
      <c r="R4" s="7"/>
      <c r="S4" s="7"/>
      <c r="T4" s="37"/>
      <c r="U4" s="8"/>
      <c r="V4" s="8"/>
    </row>
    <row r="5" spans="1:22" s="4" customFormat="1" ht="21.75" customHeight="1">
      <c r="A5" s="34"/>
      <c r="B5" s="13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6"/>
      <c r="O5" s="9" t="s">
        <v>4</v>
      </c>
      <c r="P5" s="7"/>
      <c r="Q5" s="33" t="s">
        <v>43</v>
      </c>
      <c r="R5" s="7"/>
      <c r="S5" s="7"/>
      <c r="T5" s="37"/>
      <c r="U5" s="8"/>
      <c r="V5" s="8"/>
    </row>
    <row r="6" spans="1:22" s="4" customFormat="1" ht="18.75" customHeight="1">
      <c r="A6" s="34"/>
      <c r="B6" s="138"/>
      <c r="C6" s="8"/>
      <c r="D6" s="8"/>
      <c r="E6" s="8"/>
      <c r="F6" s="7" t="s">
        <v>26</v>
      </c>
      <c r="G6" s="7"/>
      <c r="H6" s="7" t="s">
        <v>46</v>
      </c>
      <c r="I6" s="7"/>
      <c r="J6" s="8"/>
      <c r="K6" s="8"/>
      <c r="L6" s="8"/>
      <c r="M6" s="8"/>
      <c r="N6" s="26"/>
      <c r="O6" s="26"/>
      <c r="Q6" s="15"/>
      <c r="T6" s="37"/>
      <c r="U6" s="8"/>
      <c r="V6" s="8"/>
    </row>
    <row r="7" spans="1:22" s="4" customFormat="1" ht="18.75" customHeight="1">
      <c r="A7" s="34"/>
      <c r="B7" s="13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6"/>
      <c r="O7" s="26"/>
      <c r="Q7" s="15"/>
      <c r="T7" s="37"/>
      <c r="U7" s="8"/>
      <c r="V7" s="8"/>
    </row>
    <row r="8" spans="1:22" s="4" customFormat="1" ht="18.75" customHeight="1">
      <c r="A8" s="34"/>
      <c r="B8" s="138"/>
      <c r="C8" s="8"/>
      <c r="D8" s="8"/>
      <c r="E8" s="49" t="s">
        <v>5</v>
      </c>
      <c r="F8" s="7" t="s">
        <v>47</v>
      </c>
      <c r="G8" s="32"/>
      <c r="H8" s="7"/>
      <c r="I8" s="7"/>
      <c r="J8" s="7"/>
      <c r="K8" s="7"/>
      <c r="L8" s="7"/>
      <c r="M8" s="7"/>
      <c r="N8" s="26"/>
      <c r="O8" s="26"/>
      <c r="Q8" s="15"/>
      <c r="T8" s="37"/>
      <c r="U8" s="8"/>
      <c r="V8" s="8"/>
    </row>
    <row r="9" spans="1:22" s="4" customFormat="1" ht="16.5" customHeight="1">
      <c r="A9" s="38"/>
      <c r="B9" s="13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7"/>
      <c r="Q9" s="72"/>
      <c r="R9" s="7"/>
      <c r="S9" s="7"/>
      <c r="T9" s="36"/>
      <c r="U9" s="8"/>
      <c r="V9" s="8"/>
    </row>
    <row r="10" spans="2:17" s="4" customFormat="1" ht="16.5" customHeight="1">
      <c r="B10" s="140"/>
      <c r="L10" s="8"/>
      <c r="M10" s="8"/>
      <c r="N10" s="6"/>
      <c r="O10" s="6"/>
      <c r="Q10" s="73"/>
    </row>
    <row r="11" spans="1:22" s="4" customFormat="1" ht="21.75" customHeight="1">
      <c r="A11" s="51" t="s">
        <v>83</v>
      </c>
      <c r="B11" s="141" t="s">
        <v>82</v>
      </c>
      <c r="C11" s="48"/>
      <c r="D11" s="48" t="s">
        <v>25</v>
      </c>
      <c r="E11" s="48" t="s">
        <v>84</v>
      </c>
      <c r="F11" s="32"/>
      <c r="N11" s="8"/>
      <c r="O11" s="8"/>
      <c r="P11" s="35" t="s">
        <v>6</v>
      </c>
      <c r="Q11" s="74"/>
      <c r="R11" s="7"/>
      <c r="S11" s="7"/>
      <c r="T11" s="7"/>
      <c r="U11" s="8"/>
      <c r="V11" s="8"/>
    </row>
    <row r="12" spans="2:21" s="4" customFormat="1" ht="21.75" customHeight="1" thickBot="1">
      <c r="B12" s="140"/>
      <c r="N12" s="35"/>
      <c r="O12" s="35"/>
      <c r="Q12" s="73"/>
      <c r="U12" s="8"/>
    </row>
    <row r="13" spans="1:21" ht="21.75" customHeight="1">
      <c r="A13" s="75" t="s">
        <v>7</v>
      </c>
      <c r="B13" s="76" t="s">
        <v>8</v>
      </c>
      <c r="C13" s="76" t="s">
        <v>9</v>
      </c>
      <c r="D13" s="77" t="s">
        <v>10</v>
      </c>
      <c r="E13" s="78" t="s">
        <v>11</v>
      </c>
      <c r="F13" s="78"/>
      <c r="G13" s="45"/>
      <c r="H13" s="79"/>
      <c r="I13" s="131"/>
      <c r="J13" s="79"/>
      <c r="K13" s="79" t="s">
        <v>2</v>
      </c>
      <c r="L13" s="79"/>
      <c r="M13" s="132"/>
      <c r="N13" s="81"/>
      <c r="O13" s="80" t="s">
        <v>12</v>
      </c>
      <c r="P13" s="82" t="s">
        <v>13</v>
      </c>
      <c r="Q13" s="83" t="s">
        <v>44</v>
      </c>
      <c r="R13" s="76" t="s">
        <v>14</v>
      </c>
      <c r="S13" s="84" t="s">
        <v>15</v>
      </c>
      <c r="T13" s="25"/>
      <c r="U13" s="25"/>
    </row>
    <row r="14" spans="1:19" s="25" customFormat="1" ht="21.75" customHeight="1" thickBot="1">
      <c r="A14" s="85" t="s">
        <v>16</v>
      </c>
      <c r="B14" s="86"/>
      <c r="C14" s="86"/>
      <c r="D14" s="86"/>
      <c r="E14" s="126"/>
      <c r="F14" s="87"/>
      <c r="G14" s="46"/>
      <c r="H14" s="46"/>
      <c r="I14" s="135">
        <v>1</v>
      </c>
      <c r="J14" s="87">
        <v>2</v>
      </c>
      <c r="K14" s="87">
        <v>3</v>
      </c>
      <c r="L14" s="87">
        <v>4</v>
      </c>
      <c r="M14" s="136">
        <v>5</v>
      </c>
      <c r="N14" s="88"/>
      <c r="O14" s="47"/>
      <c r="P14" s="89"/>
      <c r="Q14" s="90"/>
      <c r="R14" s="47"/>
      <c r="S14" s="91"/>
    </row>
    <row r="15" spans="1:21" s="99" customFormat="1" ht="21.75" customHeight="1">
      <c r="A15" s="118">
        <v>790203</v>
      </c>
      <c r="B15" s="52">
        <v>57.8</v>
      </c>
      <c r="C15" s="119">
        <v>60</v>
      </c>
      <c r="D15" s="120" t="s">
        <v>53</v>
      </c>
      <c r="E15" s="142" t="s">
        <v>28</v>
      </c>
      <c r="F15" s="92"/>
      <c r="G15" s="50"/>
      <c r="H15" s="50"/>
      <c r="I15" s="133">
        <v>110</v>
      </c>
      <c r="J15" s="93">
        <v>120</v>
      </c>
      <c r="K15" s="109">
        <v>130</v>
      </c>
      <c r="L15" s="130">
        <v>140</v>
      </c>
      <c r="M15" s="130">
        <v>142.5</v>
      </c>
      <c r="N15" s="27">
        <f aca="true" t="shared" si="0" ref="N15:N29">MAX(I15,J15,K15,L15,M15)</f>
        <v>142.5</v>
      </c>
      <c r="O15" s="112">
        <f aca="true" t="shared" si="1" ref="O15:O27">IF(N15&lt;0,0,N15)</f>
        <v>142.5</v>
      </c>
      <c r="P15" s="28">
        <f aca="true" t="shared" si="2" ref="P15:P27">IF(B15&lt;&gt;0,VLOOKUP(INT(B15),Wilksmen,(B15-INT(B15))*10+2),0)</f>
        <v>0.883</v>
      </c>
      <c r="Q15" s="96">
        <f aca="true" t="shared" si="3" ref="Q15:Q27">SUM(O15*P15)</f>
        <v>125.8275</v>
      </c>
      <c r="R15" s="143">
        <v>1</v>
      </c>
      <c r="S15" s="97"/>
      <c r="T15" s="98"/>
      <c r="U15" s="98"/>
    </row>
    <row r="16" spans="1:21" s="99" customFormat="1" ht="21.75" customHeight="1">
      <c r="A16" s="60"/>
      <c r="B16" s="52"/>
      <c r="C16" s="52"/>
      <c r="D16" s="64"/>
      <c r="E16" s="64"/>
      <c r="F16" s="100"/>
      <c r="G16" s="101"/>
      <c r="H16" s="101"/>
      <c r="I16" s="95"/>
      <c r="J16" s="102"/>
      <c r="K16" s="94"/>
      <c r="L16" s="95"/>
      <c r="M16" s="95"/>
      <c r="N16" s="27">
        <f t="shared" si="0"/>
        <v>0</v>
      </c>
      <c r="O16" s="112"/>
      <c r="P16" s="28"/>
      <c r="Q16" s="96"/>
      <c r="R16" s="144"/>
      <c r="S16" s="95"/>
      <c r="T16" s="50"/>
      <c r="U16" s="50"/>
    </row>
    <row r="17" spans="1:21" s="99" customFormat="1" ht="21.75" customHeight="1">
      <c r="A17" s="60">
        <v>850409</v>
      </c>
      <c r="B17" s="52">
        <v>65</v>
      </c>
      <c r="C17" s="52">
        <v>67.5</v>
      </c>
      <c r="D17" s="64" t="s">
        <v>41</v>
      </c>
      <c r="E17" s="64" t="s">
        <v>28</v>
      </c>
      <c r="F17" s="103"/>
      <c r="G17" s="50"/>
      <c r="H17" s="50"/>
      <c r="I17" s="134">
        <v>75</v>
      </c>
      <c r="J17" s="102">
        <v>85</v>
      </c>
      <c r="K17" s="94">
        <v>92.5</v>
      </c>
      <c r="L17" s="95">
        <v>-95</v>
      </c>
      <c r="M17" s="95" t="s">
        <v>85</v>
      </c>
      <c r="N17" s="27">
        <f t="shared" si="0"/>
        <v>92.5</v>
      </c>
      <c r="O17" s="112">
        <f t="shared" si="1"/>
        <v>92.5</v>
      </c>
      <c r="P17" s="28">
        <f t="shared" si="2"/>
        <v>0.7952</v>
      </c>
      <c r="Q17" s="96">
        <f t="shared" si="3"/>
        <v>73.556</v>
      </c>
      <c r="R17" s="144">
        <v>2</v>
      </c>
      <c r="S17" s="95"/>
      <c r="T17" s="50"/>
      <c r="U17" s="50"/>
    </row>
    <row r="18" spans="1:21" s="99" customFormat="1" ht="21.75" customHeight="1">
      <c r="A18" s="118">
        <v>540819</v>
      </c>
      <c r="B18" s="52">
        <v>66.7</v>
      </c>
      <c r="C18" s="119"/>
      <c r="D18" s="120" t="s">
        <v>27</v>
      </c>
      <c r="E18" s="120" t="s">
        <v>54</v>
      </c>
      <c r="F18" s="113"/>
      <c r="G18" s="101"/>
      <c r="H18" s="101"/>
      <c r="I18" s="95">
        <v>120</v>
      </c>
      <c r="J18" s="102">
        <v>127.5</v>
      </c>
      <c r="K18" s="94">
        <v>130</v>
      </c>
      <c r="L18" s="95" t="s">
        <v>85</v>
      </c>
      <c r="M18" s="95" t="s">
        <v>85</v>
      </c>
      <c r="N18" s="27">
        <f t="shared" si="0"/>
        <v>130</v>
      </c>
      <c r="O18" s="112">
        <f t="shared" si="1"/>
        <v>130</v>
      </c>
      <c r="P18" s="28">
        <f t="shared" si="2"/>
        <v>0.7785</v>
      </c>
      <c r="Q18" s="96">
        <f t="shared" si="3"/>
        <v>101.205</v>
      </c>
      <c r="R18" s="144">
        <v>1</v>
      </c>
      <c r="S18" s="95"/>
      <c r="T18" s="50"/>
      <c r="U18" s="50"/>
    </row>
    <row r="19" spans="1:21" s="99" customFormat="1" ht="21.75" customHeight="1">
      <c r="A19" s="118">
        <v>880729</v>
      </c>
      <c r="B19" s="52">
        <v>66.6</v>
      </c>
      <c r="C19" s="119"/>
      <c r="D19" s="120" t="s">
        <v>55</v>
      </c>
      <c r="E19" s="120" t="s">
        <v>30</v>
      </c>
      <c r="F19" s="113"/>
      <c r="G19" s="101"/>
      <c r="H19" s="101"/>
      <c r="I19" s="95">
        <v>50</v>
      </c>
      <c r="J19" s="102">
        <v>60</v>
      </c>
      <c r="K19" s="94">
        <v>65</v>
      </c>
      <c r="L19" s="95">
        <v>70</v>
      </c>
      <c r="M19" s="95">
        <v>-75</v>
      </c>
      <c r="N19" s="27">
        <f t="shared" si="0"/>
        <v>70</v>
      </c>
      <c r="O19" s="112">
        <f t="shared" si="1"/>
        <v>70</v>
      </c>
      <c r="P19" s="28">
        <f t="shared" si="2"/>
        <v>0.7794</v>
      </c>
      <c r="Q19" s="96">
        <f t="shared" si="3"/>
        <v>54.558</v>
      </c>
      <c r="R19" s="144">
        <v>3</v>
      </c>
      <c r="S19" s="95"/>
      <c r="T19" s="50"/>
      <c r="U19" s="50"/>
    </row>
    <row r="20" spans="1:21" s="99" customFormat="1" ht="21.75" customHeight="1">
      <c r="A20" s="118"/>
      <c r="B20" s="52"/>
      <c r="C20" s="119"/>
      <c r="D20" s="120"/>
      <c r="E20" s="120"/>
      <c r="F20" s="113"/>
      <c r="G20" s="101"/>
      <c r="H20" s="101"/>
      <c r="I20" s="95"/>
      <c r="J20" s="102"/>
      <c r="K20" s="94"/>
      <c r="L20" s="95"/>
      <c r="M20" s="95"/>
      <c r="N20" s="27">
        <f t="shared" si="0"/>
        <v>0</v>
      </c>
      <c r="O20" s="112"/>
      <c r="P20" s="28"/>
      <c r="Q20" s="96"/>
      <c r="R20" s="144"/>
      <c r="S20" s="95"/>
      <c r="T20" s="50"/>
      <c r="U20" s="50"/>
    </row>
    <row r="21" spans="1:21" s="99" customFormat="1" ht="21.75" customHeight="1">
      <c r="A21" s="118"/>
      <c r="B21" s="52"/>
      <c r="C21" s="52"/>
      <c r="D21" s="120"/>
      <c r="E21" s="120"/>
      <c r="F21" s="103"/>
      <c r="G21" s="50"/>
      <c r="H21" s="50"/>
      <c r="I21" s="134"/>
      <c r="J21" s="102"/>
      <c r="K21" s="94"/>
      <c r="L21" s="95"/>
      <c r="M21" s="95"/>
      <c r="N21" s="27">
        <f t="shared" si="0"/>
        <v>0</v>
      </c>
      <c r="O21" s="112"/>
      <c r="P21" s="28"/>
      <c r="Q21" s="96"/>
      <c r="R21" s="144"/>
      <c r="S21" s="95"/>
      <c r="T21" s="50"/>
      <c r="U21" s="50"/>
    </row>
    <row r="22" spans="1:21" s="99" customFormat="1" ht="21.75" customHeight="1">
      <c r="A22" s="60"/>
      <c r="B22" s="52"/>
      <c r="C22" s="52"/>
      <c r="D22" s="64"/>
      <c r="E22" s="64"/>
      <c r="F22" s="103"/>
      <c r="G22" s="101"/>
      <c r="H22" s="101"/>
      <c r="I22" s="95"/>
      <c r="J22" s="102"/>
      <c r="K22" s="94"/>
      <c r="L22" s="95"/>
      <c r="M22" s="95"/>
      <c r="N22" s="27">
        <f t="shared" si="0"/>
        <v>0</v>
      </c>
      <c r="O22" s="112"/>
      <c r="P22" s="28"/>
      <c r="Q22" s="96"/>
      <c r="R22" s="144"/>
      <c r="S22" s="95"/>
      <c r="T22" s="50"/>
      <c r="U22" s="50"/>
    </row>
    <row r="23" spans="1:21" s="99" customFormat="1" ht="21.75" customHeight="1">
      <c r="A23" s="60"/>
      <c r="B23" s="52"/>
      <c r="C23" s="52"/>
      <c r="D23" s="64"/>
      <c r="E23" s="64"/>
      <c r="F23" s="103"/>
      <c r="G23" s="50"/>
      <c r="H23" s="50"/>
      <c r="I23" s="134"/>
      <c r="J23" s="102"/>
      <c r="K23" s="94"/>
      <c r="L23" s="95"/>
      <c r="M23" s="95"/>
      <c r="N23" s="27">
        <f t="shared" si="0"/>
        <v>0</v>
      </c>
      <c r="O23" s="112"/>
      <c r="P23" s="28"/>
      <c r="Q23" s="96"/>
      <c r="R23" s="144"/>
      <c r="S23" s="95"/>
      <c r="T23" s="50"/>
      <c r="U23" s="50"/>
    </row>
    <row r="24" spans="1:21" s="99" customFormat="1" ht="21.75" customHeight="1">
      <c r="A24" s="118"/>
      <c r="B24" s="52"/>
      <c r="C24" s="52"/>
      <c r="D24" s="120"/>
      <c r="E24" s="120"/>
      <c r="F24" s="100"/>
      <c r="G24" s="101"/>
      <c r="H24" s="101"/>
      <c r="I24" s="95"/>
      <c r="J24" s="102"/>
      <c r="K24" s="95"/>
      <c r="L24" s="95"/>
      <c r="M24" s="95"/>
      <c r="N24" s="27">
        <f t="shared" si="0"/>
        <v>0</v>
      </c>
      <c r="O24" s="112"/>
      <c r="P24" s="28"/>
      <c r="Q24" s="96"/>
      <c r="R24" s="144"/>
      <c r="S24" s="95"/>
      <c r="T24" s="50"/>
      <c r="U24" s="50"/>
    </row>
    <row r="25" spans="1:21" s="99" customFormat="1" ht="21.75" customHeight="1">
      <c r="A25" s="60">
        <v>800304</v>
      </c>
      <c r="B25" s="52">
        <v>75</v>
      </c>
      <c r="C25" s="52">
        <v>75</v>
      </c>
      <c r="D25" s="64" t="s">
        <v>56</v>
      </c>
      <c r="E25" s="64" t="s">
        <v>28</v>
      </c>
      <c r="F25" s="103"/>
      <c r="G25" s="50"/>
      <c r="H25" s="50"/>
      <c r="I25" s="134">
        <v>140</v>
      </c>
      <c r="J25" s="102">
        <v>145</v>
      </c>
      <c r="K25" s="95">
        <v>-150</v>
      </c>
      <c r="L25" s="95">
        <v>-150</v>
      </c>
      <c r="M25" s="95">
        <v>-150</v>
      </c>
      <c r="N25" s="27">
        <f t="shared" si="0"/>
        <v>145</v>
      </c>
      <c r="O25" s="112">
        <f t="shared" si="1"/>
        <v>145</v>
      </c>
      <c r="P25" s="28">
        <f t="shared" si="2"/>
        <v>0.7126</v>
      </c>
      <c r="Q25" s="96">
        <f t="shared" si="3"/>
        <v>103.327</v>
      </c>
      <c r="R25" s="144">
        <v>1</v>
      </c>
      <c r="S25" s="95"/>
      <c r="T25" s="50"/>
      <c r="U25" s="50"/>
    </row>
    <row r="26" spans="1:21" s="99" customFormat="1" ht="21.75" customHeight="1">
      <c r="A26" s="60">
        <v>830530</v>
      </c>
      <c r="B26" s="52">
        <v>71.4</v>
      </c>
      <c r="C26" s="52"/>
      <c r="D26" s="64" t="s">
        <v>57</v>
      </c>
      <c r="E26" s="64" t="s">
        <v>58</v>
      </c>
      <c r="F26" s="103"/>
      <c r="G26" s="101"/>
      <c r="H26" s="101"/>
      <c r="I26" s="95">
        <v>85</v>
      </c>
      <c r="J26" s="102">
        <v>90</v>
      </c>
      <c r="K26" s="95">
        <v>95</v>
      </c>
      <c r="L26" s="95">
        <v>97.5</v>
      </c>
      <c r="M26" s="95">
        <v>100</v>
      </c>
      <c r="N26" s="27">
        <f t="shared" si="0"/>
        <v>100</v>
      </c>
      <c r="O26" s="112">
        <f t="shared" si="1"/>
        <v>100</v>
      </c>
      <c r="P26" s="28">
        <f t="shared" si="2"/>
        <v>0.7383</v>
      </c>
      <c r="Q26" s="96">
        <f t="shared" si="3"/>
        <v>73.83</v>
      </c>
      <c r="R26" s="144">
        <v>2</v>
      </c>
      <c r="S26" s="95"/>
      <c r="T26" s="50"/>
      <c r="U26" s="50"/>
    </row>
    <row r="27" spans="1:21" s="99" customFormat="1" ht="21.75" customHeight="1">
      <c r="A27" s="107">
        <v>810728</v>
      </c>
      <c r="B27" s="107">
        <v>71.4</v>
      </c>
      <c r="C27" s="63"/>
      <c r="D27" s="129" t="s">
        <v>39</v>
      </c>
      <c r="E27" s="129" t="s">
        <v>28</v>
      </c>
      <c r="F27" s="101"/>
      <c r="G27" s="101"/>
      <c r="H27" s="101"/>
      <c r="I27" s="95">
        <v>85</v>
      </c>
      <c r="J27" s="102">
        <v>90</v>
      </c>
      <c r="K27" s="95">
        <v>92.5</v>
      </c>
      <c r="L27" s="95">
        <v>95</v>
      </c>
      <c r="M27" s="95">
        <v>-100</v>
      </c>
      <c r="N27" s="27">
        <f t="shared" si="0"/>
        <v>95</v>
      </c>
      <c r="O27" s="112">
        <f t="shared" si="1"/>
        <v>95</v>
      </c>
      <c r="P27" s="28">
        <f t="shared" si="2"/>
        <v>0.7383</v>
      </c>
      <c r="Q27" s="96">
        <f t="shared" si="3"/>
        <v>70.1385</v>
      </c>
      <c r="R27" s="144">
        <v>3</v>
      </c>
      <c r="S27" s="95"/>
      <c r="T27" s="50"/>
      <c r="U27" s="50"/>
    </row>
    <row r="28" spans="1:21" s="99" customFormat="1" ht="21.75" customHeight="1">
      <c r="A28" s="107"/>
      <c r="B28" s="107"/>
      <c r="C28" s="63"/>
      <c r="D28" s="129"/>
      <c r="E28" s="129"/>
      <c r="F28" s="101"/>
      <c r="G28" s="101"/>
      <c r="H28" s="101"/>
      <c r="I28" s="95"/>
      <c r="J28" s="102"/>
      <c r="K28" s="95"/>
      <c r="L28" s="95"/>
      <c r="M28" s="95"/>
      <c r="N28" s="27">
        <f t="shared" si="0"/>
        <v>0</v>
      </c>
      <c r="O28" s="112"/>
      <c r="P28" s="28"/>
      <c r="Q28" s="96"/>
      <c r="R28" s="144"/>
      <c r="S28" s="95"/>
      <c r="T28" s="50"/>
      <c r="U28" s="50"/>
    </row>
    <row r="29" spans="1:21" s="99" customFormat="1" ht="21.75" customHeight="1">
      <c r="A29" s="107"/>
      <c r="B29" s="107"/>
      <c r="C29" s="63"/>
      <c r="D29" s="129"/>
      <c r="E29" s="129"/>
      <c r="F29" s="108"/>
      <c r="G29" s="108"/>
      <c r="H29" s="108"/>
      <c r="I29" s="130"/>
      <c r="J29" s="102"/>
      <c r="K29" s="95"/>
      <c r="L29" s="95"/>
      <c r="M29" s="95"/>
      <c r="N29" s="27">
        <f t="shared" si="0"/>
        <v>0</v>
      </c>
      <c r="O29" s="112"/>
      <c r="P29" s="28"/>
      <c r="Q29" s="96"/>
      <c r="R29" s="144"/>
      <c r="S29" s="95"/>
      <c r="T29" s="50"/>
      <c r="U29" s="50"/>
    </row>
    <row r="30" spans="1:22" s="25" customFormat="1" ht="18" customHeight="1">
      <c r="A30" s="39"/>
      <c r="B30" s="39"/>
      <c r="C30" s="39"/>
      <c r="D30" s="39"/>
      <c r="E30" s="39"/>
      <c r="F30" s="42"/>
      <c r="G30" s="42"/>
      <c r="H30" s="42"/>
      <c r="I30" s="42"/>
      <c r="J30" s="43"/>
      <c r="K30" s="42"/>
      <c r="L30" s="42"/>
      <c r="M30" s="42"/>
      <c r="N30" s="44"/>
      <c r="O30" s="44"/>
      <c r="P30" s="42"/>
      <c r="Q30" s="110"/>
      <c r="R30" s="43"/>
      <c r="S30" s="42"/>
      <c r="T30" s="42"/>
      <c r="U30" s="42"/>
      <c r="V30" s="42"/>
    </row>
    <row r="31" spans="2:25" ht="15" customHeight="1">
      <c r="B31" s="116" t="s">
        <v>48</v>
      </c>
      <c r="D31" s="111"/>
      <c r="O31" s="66" t="s">
        <v>35</v>
      </c>
      <c r="W31" s="25"/>
      <c r="X31" s="25"/>
      <c r="Y31" s="25"/>
    </row>
    <row r="32" spans="2:18" s="5" customFormat="1" ht="15" customHeight="1">
      <c r="B32" s="1"/>
      <c r="N32" s="14"/>
      <c r="O32" s="14"/>
      <c r="Q32" s="73"/>
      <c r="R32" s="16"/>
    </row>
    <row r="33" spans="1:20" s="5" customFormat="1" ht="15" customHeight="1">
      <c r="A33" s="5" t="s">
        <v>17</v>
      </c>
      <c r="B33" s="1"/>
      <c r="D33" s="137" t="s">
        <v>18</v>
      </c>
      <c r="G33" s="5" t="s">
        <v>18</v>
      </c>
      <c r="J33" s="14"/>
      <c r="L33" s="17" t="s">
        <v>19</v>
      </c>
      <c r="P33" s="5" t="s">
        <v>20</v>
      </c>
      <c r="Q33" s="15"/>
      <c r="S33" s="17" t="s">
        <v>21</v>
      </c>
      <c r="T33" s="16"/>
    </row>
    <row r="34" spans="2:20" s="5" customFormat="1" ht="15" customHeight="1">
      <c r="B34" s="1"/>
      <c r="J34" s="14"/>
      <c r="L34" s="14"/>
      <c r="Q34" s="15"/>
      <c r="R34" s="14"/>
      <c r="S34" s="15"/>
      <c r="T34" s="16"/>
    </row>
    <row r="35" spans="2:20" s="5" customFormat="1" ht="15" customHeight="1">
      <c r="B35" s="1"/>
      <c r="J35" s="14"/>
      <c r="L35" s="14"/>
      <c r="Q35" s="15"/>
      <c r="R35" s="14"/>
      <c r="S35" s="15"/>
      <c r="T35" s="16"/>
    </row>
    <row r="36" spans="1:22" s="5" customFormat="1" ht="15" customHeight="1">
      <c r="A36" s="29"/>
      <c r="B36" s="31"/>
      <c r="C36" s="29"/>
      <c r="D36" s="29"/>
      <c r="E36" s="29"/>
      <c r="F36" s="29"/>
      <c r="G36" s="29"/>
      <c r="H36" s="18"/>
      <c r="I36" s="18"/>
      <c r="J36" s="19"/>
      <c r="K36" s="18"/>
      <c r="L36" s="30"/>
      <c r="M36" s="18"/>
      <c r="N36" s="18"/>
      <c r="O36" s="18"/>
      <c r="P36" s="18"/>
      <c r="Q36" s="20"/>
      <c r="R36" s="19"/>
      <c r="S36" s="20"/>
      <c r="T36" s="21"/>
      <c r="U36" s="18"/>
      <c r="V36" s="40"/>
    </row>
    <row r="37" spans="2:22" s="5" customFormat="1" ht="15" customHeight="1">
      <c r="B37" s="1"/>
      <c r="J37" s="14"/>
      <c r="L37" s="14"/>
      <c r="Q37" s="15"/>
      <c r="R37" s="14"/>
      <c r="S37" s="15"/>
      <c r="T37" s="16"/>
      <c r="U37" s="40"/>
      <c r="V37" s="40"/>
    </row>
    <row r="38" spans="1:22" s="5" customFormat="1" ht="15" customHeight="1">
      <c r="A38" s="5" t="s">
        <v>22</v>
      </c>
      <c r="B38" s="1"/>
      <c r="D38" s="137" t="s">
        <v>22</v>
      </c>
      <c r="G38" s="5" t="s">
        <v>22</v>
      </c>
      <c r="J38" s="14"/>
      <c r="L38" s="5" t="s">
        <v>22</v>
      </c>
      <c r="P38" s="5" t="s">
        <v>22</v>
      </c>
      <c r="Q38" s="15"/>
      <c r="S38" s="5" t="s">
        <v>22</v>
      </c>
      <c r="T38" s="16"/>
      <c r="U38" s="40"/>
      <c r="V38" s="40"/>
    </row>
    <row r="39" spans="2:22" s="5" customFormat="1" ht="15" customHeight="1">
      <c r="B39" s="1"/>
      <c r="E39"/>
      <c r="G39"/>
      <c r="J39"/>
      <c r="L39" s="14"/>
      <c r="Q39" s="15"/>
      <c r="R39" s="14"/>
      <c r="S39" s="15"/>
      <c r="T39" s="16"/>
      <c r="U39" s="40"/>
      <c r="V39" s="40"/>
    </row>
    <row r="40" spans="1:22" ht="15" customHeight="1">
      <c r="A40" s="31"/>
      <c r="B40" s="31"/>
      <c r="C40" s="13"/>
      <c r="D40" s="13"/>
      <c r="E40" s="10"/>
      <c r="F40" s="31"/>
      <c r="G40" s="10"/>
      <c r="H40" s="13"/>
      <c r="I40" s="13"/>
      <c r="J40" s="10"/>
      <c r="K40" s="31"/>
      <c r="L40" s="22"/>
      <c r="M40" s="13"/>
      <c r="N40" s="13"/>
      <c r="O40" s="13"/>
      <c r="P40" s="13"/>
      <c r="Q40" s="23"/>
      <c r="R40" s="22"/>
      <c r="S40" s="23"/>
      <c r="T40" s="24"/>
      <c r="U40" s="13"/>
      <c r="V40" s="25"/>
    </row>
  </sheetData>
  <hyperlinks>
    <hyperlink ref="O31" r:id="rId1" display="mailto:kansli@styrkelyft.se"/>
  </hyperlinks>
  <printOptions/>
  <pageMargins left="0.27" right="0.25" top="0.42" bottom="0.5" header="0.36" footer="0.35"/>
  <pageSetup fitToHeight="1" fitToWidth="1" horizontalDpi="600" verticalDpi="600" orientation="landscape" paperSize="9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65" zoomScaleNormal="65" workbookViewId="0" topLeftCell="A1">
      <selection activeCell="F28" sqref="F28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31.00390625" style="1" customWidth="1"/>
    <col min="5" max="5" width="26.28125" style="1" customWidth="1"/>
    <col min="6" max="6" width="8.8515625" style="1" customWidth="1"/>
    <col min="7" max="7" width="3.140625" style="1" customWidth="1"/>
    <col min="8" max="8" width="5.8515625" style="1" customWidth="1"/>
    <col min="9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68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2"/>
      <c r="O1" s="22"/>
      <c r="P1" s="13"/>
      <c r="Q1" s="67"/>
      <c r="R1" s="24"/>
      <c r="S1" s="13"/>
      <c r="T1" s="13"/>
      <c r="U1" s="25"/>
      <c r="V1" s="25"/>
    </row>
    <row r="2" spans="1:22" ht="15" customHeight="1">
      <c r="A2" s="11"/>
      <c r="B2" s="25"/>
      <c r="T2" s="12"/>
      <c r="U2" s="25"/>
      <c r="V2" s="25"/>
    </row>
    <row r="3" spans="1:22" s="4" customFormat="1" ht="21.75" customHeight="1">
      <c r="A3" s="41"/>
      <c r="B3" s="40"/>
      <c r="C3" s="8"/>
      <c r="D3" s="8"/>
      <c r="E3" s="8"/>
      <c r="F3" s="8"/>
      <c r="G3" s="69" t="s">
        <v>0</v>
      </c>
      <c r="J3" s="35"/>
      <c r="K3" s="8"/>
      <c r="L3" s="8"/>
      <c r="M3" s="8"/>
      <c r="N3" s="26"/>
      <c r="O3" s="9" t="s">
        <v>1</v>
      </c>
      <c r="P3" s="7"/>
      <c r="Q3" s="33" t="s">
        <v>45</v>
      </c>
      <c r="R3" s="7"/>
      <c r="S3" s="7"/>
      <c r="T3" s="37"/>
      <c r="U3" s="8"/>
      <c r="V3" s="8"/>
    </row>
    <row r="4" spans="1:22" s="4" customFormat="1" ht="21.75" customHeight="1">
      <c r="A4" s="34"/>
      <c r="B4" s="8"/>
      <c r="C4" s="8"/>
      <c r="D4" s="8"/>
      <c r="E4" s="8"/>
      <c r="F4" s="8"/>
      <c r="G4" s="70" t="s">
        <v>2</v>
      </c>
      <c r="J4" s="8"/>
      <c r="K4" s="8"/>
      <c r="L4" s="8"/>
      <c r="M4" s="8"/>
      <c r="N4" s="26"/>
      <c r="O4" s="9" t="s">
        <v>3</v>
      </c>
      <c r="P4" s="71"/>
      <c r="Q4" s="33" t="s">
        <v>42</v>
      </c>
      <c r="R4" s="7"/>
      <c r="S4" s="7"/>
      <c r="T4" s="37"/>
      <c r="U4" s="8"/>
      <c r="V4" s="8"/>
    </row>
    <row r="5" spans="1:22" s="4" customFormat="1" ht="21.75" customHeight="1">
      <c r="A5" s="3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6"/>
      <c r="O5" s="9" t="s">
        <v>4</v>
      </c>
      <c r="P5" s="7"/>
      <c r="Q5" s="33" t="s">
        <v>43</v>
      </c>
      <c r="R5" s="7"/>
      <c r="S5" s="7"/>
      <c r="T5" s="37"/>
      <c r="U5" s="8"/>
      <c r="V5" s="8"/>
    </row>
    <row r="6" spans="1:22" s="4" customFormat="1" ht="18.75" customHeight="1">
      <c r="A6" s="34"/>
      <c r="B6" s="8"/>
      <c r="C6" s="8"/>
      <c r="D6" s="8"/>
      <c r="E6" s="8"/>
      <c r="F6" s="7" t="s">
        <v>26</v>
      </c>
      <c r="G6" s="7"/>
      <c r="H6" s="7" t="s">
        <v>46</v>
      </c>
      <c r="I6" s="7"/>
      <c r="J6" s="8"/>
      <c r="K6" s="8"/>
      <c r="L6" s="8"/>
      <c r="M6" s="8"/>
      <c r="N6" s="26"/>
      <c r="O6" s="26"/>
      <c r="Q6" s="15"/>
      <c r="T6" s="37"/>
      <c r="U6" s="8"/>
      <c r="V6" s="8"/>
    </row>
    <row r="7" spans="1:22" s="4" customFormat="1" ht="18.75" customHeight="1">
      <c r="A7" s="3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6"/>
      <c r="O7" s="26"/>
      <c r="Q7" s="15"/>
      <c r="T7" s="37"/>
      <c r="U7" s="8"/>
      <c r="V7" s="8"/>
    </row>
    <row r="8" spans="1:22" s="4" customFormat="1" ht="18.75" customHeight="1">
      <c r="A8" s="34"/>
      <c r="B8" s="8"/>
      <c r="C8" s="8"/>
      <c r="D8" s="8"/>
      <c r="E8" s="49" t="s">
        <v>5</v>
      </c>
      <c r="F8" s="7" t="s">
        <v>47</v>
      </c>
      <c r="G8" s="32"/>
      <c r="H8" s="7"/>
      <c r="I8" s="7"/>
      <c r="J8" s="7"/>
      <c r="K8" s="7"/>
      <c r="L8" s="7"/>
      <c r="M8" s="7"/>
      <c r="N8" s="26"/>
      <c r="O8" s="26"/>
      <c r="Q8" s="15"/>
      <c r="T8" s="37"/>
      <c r="U8" s="8"/>
      <c r="V8" s="8"/>
    </row>
    <row r="9" spans="1:22" s="4" customFormat="1" ht="16.5" customHeight="1">
      <c r="A9" s="3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7"/>
      <c r="Q9" s="72"/>
      <c r="R9" s="7"/>
      <c r="S9" s="7"/>
      <c r="T9" s="36"/>
      <c r="U9" s="8"/>
      <c r="V9" s="8"/>
    </row>
    <row r="10" spans="12:17" s="4" customFormat="1" ht="16.5" customHeight="1">
      <c r="L10" s="8"/>
      <c r="M10" s="8"/>
      <c r="N10" s="6"/>
      <c r="O10" s="6"/>
      <c r="Q10" s="73"/>
    </row>
    <row r="11" spans="1:22" s="4" customFormat="1" ht="21.75" customHeight="1">
      <c r="A11" s="51" t="s">
        <v>83</v>
      </c>
      <c r="B11" s="51" t="s">
        <v>82</v>
      </c>
      <c r="C11" s="48"/>
      <c r="D11" s="48" t="s">
        <v>25</v>
      </c>
      <c r="E11" s="48" t="s">
        <v>84</v>
      </c>
      <c r="F11" s="32"/>
      <c r="N11" s="8"/>
      <c r="O11" s="8"/>
      <c r="P11" s="35" t="s">
        <v>6</v>
      </c>
      <c r="Q11" s="74"/>
      <c r="R11" s="7"/>
      <c r="S11" s="7"/>
      <c r="T11" s="7"/>
      <c r="U11" s="8"/>
      <c r="V11" s="8"/>
    </row>
    <row r="12" spans="14:21" s="4" customFormat="1" ht="21.75" customHeight="1" thickBot="1">
      <c r="N12" s="35"/>
      <c r="O12" s="35"/>
      <c r="Q12" s="73"/>
      <c r="U12" s="8"/>
    </row>
    <row r="13" spans="1:21" ht="21.75" customHeight="1">
      <c r="A13" s="75" t="s">
        <v>7</v>
      </c>
      <c r="B13" s="76" t="s">
        <v>8</v>
      </c>
      <c r="C13" s="76" t="s">
        <v>9</v>
      </c>
      <c r="D13" s="77" t="s">
        <v>10</v>
      </c>
      <c r="E13" s="78" t="s">
        <v>11</v>
      </c>
      <c r="F13" s="78"/>
      <c r="G13" s="45"/>
      <c r="H13" s="79"/>
      <c r="I13" s="131"/>
      <c r="J13" s="79"/>
      <c r="K13" s="79" t="s">
        <v>2</v>
      </c>
      <c r="L13" s="79"/>
      <c r="M13" s="132"/>
      <c r="N13" s="81"/>
      <c r="O13" s="80" t="s">
        <v>12</v>
      </c>
      <c r="P13" s="82" t="s">
        <v>13</v>
      </c>
      <c r="Q13" s="83" t="s">
        <v>44</v>
      </c>
      <c r="R13" s="76" t="s">
        <v>14</v>
      </c>
      <c r="S13" s="84" t="s">
        <v>15</v>
      </c>
      <c r="T13" s="25"/>
      <c r="U13" s="25"/>
    </row>
    <row r="14" spans="1:19" s="25" customFormat="1" ht="21.75" customHeight="1" thickBot="1">
      <c r="A14" s="85" t="s">
        <v>16</v>
      </c>
      <c r="B14" s="86"/>
      <c r="C14" s="86"/>
      <c r="D14" s="86"/>
      <c r="E14" s="126"/>
      <c r="F14" s="87"/>
      <c r="G14" s="46"/>
      <c r="H14" s="46"/>
      <c r="I14" s="135">
        <v>1</v>
      </c>
      <c r="J14" s="87">
        <v>2</v>
      </c>
      <c r="K14" s="87">
        <v>3</v>
      </c>
      <c r="L14" s="87">
        <v>4</v>
      </c>
      <c r="M14" s="136">
        <v>5</v>
      </c>
      <c r="N14" s="88"/>
      <c r="O14" s="47"/>
      <c r="P14" s="89"/>
      <c r="Q14" s="90"/>
      <c r="R14" s="47"/>
      <c r="S14" s="91"/>
    </row>
    <row r="15" spans="1:21" s="99" customFormat="1" ht="21.75" customHeight="1">
      <c r="A15" s="60">
        <v>420922</v>
      </c>
      <c r="B15" s="117">
        <v>78.5</v>
      </c>
      <c r="C15" s="52">
        <v>82.5</v>
      </c>
      <c r="D15" s="64" t="s">
        <v>60</v>
      </c>
      <c r="E15" s="64" t="s">
        <v>50</v>
      </c>
      <c r="F15" s="92"/>
      <c r="G15" s="50"/>
      <c r="H15" s="50"/>
      <c r="I15" s="133">
        <v>132.5</v>
      </c>
      <c r="J15" s="93">
        <v>-137.5</v>
      </c>
      <c r="K15" s="109">
        <v>137.5</v>
      </c>
      <c r="L15" s="130">
        <v>140.5</v>
      </c>
      <c r="M15" s="130">
        <v>-142.5</v>
      </c>
      <c r="N15" s="27">
        <f aca="true" t="shared" si="0" ref="N15:N29">MAX(I15,J15,K15,L15,M15)</f>
        <v>140.5</v>
      </c>
      <c r="O15" s="112">
        <f aca="true" t="shared" si="1" ref="O15:O27">IF(N15&lt;0,0,N15)</f>
        <v>140.5</v>
      </c>
      <c r="P15" s="28">
        <f aca="true" t="shared" si="2" ref="P15:P27">IF(B15&lt;&gt;0,VLOOKUP(INT(B15),Wilksmen,(B15-INT(B15))*10+2),0)</f>
        <v>0.691</v>
      </c>
      <c r="Q15" s="96">
        <f aca="true" t="shared" si="3" ref="Q15:Q27">SUM(O15*P15)</f>
        <v>97.0855</v>
      </c>
      <c r="R15" s="143">
        <v>4</v>
      </c>
      <c r="S15" s="97"/>
      <c r="T15" s="98"/>
      <c r="U15" s="98"/>
    </row>
    <row r="16" spans="1:21" s="99" customFormat="1" ht="21.75" customHeight="1">
      <c r="A16" s="60">
        <v>590529</v>
      </c>
      <c r="B16" s="117">
        <v>81.9</v>
      </c>
      <c r="C16" s="52"/>
      <c r="D16" s="64" t="s">
        <v>34</v>
      </c>
      <c r="E16" s="64" t="s">
        <v>28</v>
      </c>
      <c r="F16" s="100"/>
      <c r="G16" s="101"/>
      <c r="H16" s="101"/>
      <c r="I16" s="95">
        <v>160</v>
      </c>
      <c r="J16" s="102">
        <v>170</v>
      </c>
      <c r="K16" s="94">
        <v>180</v>
      </c>
      <c r="L16" s="95">
        <v>-185</v>
      </c>
      <c r="M16" s="95" t="s">
        <v>85</v>
      </c>
      <c r="N16" s="27">
        <f t="shared" si="0"/>
        <v>180</v>
      </c>
      <c r="O16" s="112">
        <f t="shared" si="1"/>
        <v>180</v>
      </c>
      <c r="P16" s="28">
        <f t="shared" si="2"/>
        <v>0.6729</v>
      </c>
      <c r="Q16" s="96">
        <f t="shared" si="3"/>
        <v>121.12200000000001</v>
      </c>
      <c r="R16" s="144">
        <v>2</v>
      </c>
      <c r="S16" s="95"/>
      <c r="T16" s="50"/>
      <c r="U16" s="50"/>
    </row>
    <row r="17" spans="1:21" s="99" customFormat="1" ht="21.75" customHeight="1">
      <c r="A17" s="118">
        <v>741101</v>
      </c>
      <c r="B17" s="117">
        <v>79.4</v>
      </c>
      <c r="C17" s="52"/>
      <c r="D17" s="120" t="s">
        <v>32</v>
      </c>
      <c r="E17" s="120" t="s">
        <v>30</v>
      </c>
      <c r="F17" s="103"/>
      <c r="G17" s="50"/>
      <c r="H17" s="50"/>
      <c r="I17" s="134">
        <v>170</v>
      </c>
      <c r="J17" s="102">
        <v>177.5</v>
      </c>
      <c r="K17" s="94">
        <v>182.5</v>
      </c>
      <c r="L17" s="95">
        <v>187.5</v>
      </c>
      <c r="M17" s="95">
        <v>-192.5</v>
      </c>
      <c r="N17" s="27">
        <f t="shared" si="0"/>
        <v>187.5</v>
      </c>
      <c r="O17" s="112">
        <f t="shared" si="1"/>
        <v>187.5</v>
      </c>
      <c r="P17" s="28">
        <f t="shared" si="2"/>
        <v>0.686</v>
      </c>
      <c r="Q17" s="96">
        <f t="shared" si="3"/>
        <v>128.625</v>
      </c>
      <c r="R17" s="144">
        <v>1</v>
      </c>
      <c r="S17" s="95"/>
      <c r="T17" s="50"/>
      <c r="U17" s="50"/>
    </row>
    <row r="18" spans="1:21" s="99" customFormat="1" ht="21.75" customHeight="1">
      <c r="A18" s="118">
        <v>830125</v>
      </c>
      <c r="B18" s="117">
        <v>82</v>
      </c>
      <c r="C18" s="52"/>
      <c r="D18" s="120" t="s">
        <v>40</v>
      </c>
      <c r="E18" s="120" t="s">
        <v>30</v>
      </c>
      <c r="F18" s="100"/>
      <c r="G18" s="101"/>
      <c r="H18" s="101"/>
      <c r="I18" s="95">
        <v>-130</v>
      </c>
      <c r="J18" s="102">
        <v>135</v>
      </c>
      <c r="K18" s="94">
        <v>145</v>
      </c>
      <c r="L18" s="95">
        <v>-150</v>
      </c>
      <c r="M18" s="95" t="s">
        <v>85</v>
      </c>
      <c r="N18" s="27">
        <f t="shared" si="0"/>
        <v>145</v>
      </c>
      <c r="O18" s="112">
        <f t="shared" si="1"/>
        <v>145</v>
      </c>
      <c r="P18" s="28">
        <f t="shared" si="2"/>
        <v>0.6724</v>
      </c>
      <c r="Q18" s="96">
        <f t="shared" si="3"/>
        <v>97.498</v>
      </c>
      <c r="R18" s="144">
        <v>3</v>
      </c>
      <c r="S18" s="95"/>
      <c r="T18" s="50"/>
      <c r="U18" s="50"/>
    </row>
    <row r="19" spans="1:21" s="99" customFormat="1" ht="21.75" customHeight="1">
      <c r="A19" s="118">
        <v>800809</v>
      </c>
      <c r="B19" s="117">
        <v>77.4</v>
      </c>
      <c r="C19" s="52"/>
      <c r="D19" s="120" t="s">
        <v>59</v>
      </c>
      <c r="E19" s="120" t="s">
        <v>52</v>
      </c>
      <c r="F19" s="103"/>
      <c r="G19" s="50"/>
      <c r="H19" s="50"/>
      <c r="I19" s="134">
        <v>112.5</v>
      </c>
      <c r="J19" s="102">
        <v>117.5</v>
      </c>
      <c r="K19" s="94">
        <v>-120</v>
      </c>
      <c r="L19" s="95">
        <v>-120</v>
      </c>
      <c r="M19" s="95" t="s">
        <v>85</v>
      </c>
      <c r="N19" s="27">
        <f t="shared" si="0"/>
        <v>117.5</v>
      </c>
      <c r="O19" s="112">
        <f t="shared" si="1"/>
        <v>117.5</v>
      </c>
      <c r="P19" s="28">
        <f t="shared" si="2"/>
        <v>0.6975</v>
      </c>
      <c r="Q19" s="96">
        <f t="shared" si="3"/>
        <v>81.95625</v>
      </c>
      <c r="R19" s="144">
        <v>5</v>
      </c>
      <c r="S19" s="95"/>
      <c r="T19" s="50"/>
      <c r="U19" s="50"/>
    </row>
    <row r="20" spans="1:21" s="99" customFormat="1" ht="21.75" customHeight="1">
      <c r="A20" s="60"/>
      <c r="B20" s="117"/>
      <c r="C20" s="52"/>
      <c r="D20" s="64"/>
      <c r="E20" s="64"/>
      <c r="F20" s="100"/>
      <c r="G20" s="149"/>
      <c r="H20" s="149"/>
      <c r="I20" s="95"/>
      <c r="J20" s="102"/>
      <c r="K20" s="94"/>
      <c r="L20" s="95"/>
      <c r="M20" s="95"/>
      <c r="N20" s="27">
        <f t="shared" si="0"/>
        <v>0</v>
      </c>
      <c r="O20" s="112"/>
      <c r="P20" s="28"/>
      <c r="Q20" s="96"/>
      <c r="R20" s="144"/>
      <c r="S20" s="95"/>
      <c r="T20" s="50"/>
      <c r="U20" s="50"/>
    </row>
    <row r="21" spans="1:21" s="99" customFormat="1" ht="21.75" customHeight="1">
      <c r="A21" s="60">
        <v>640616</v>
      </c>
      <c r="B21" s="117">
        <v>88.3</v>
      </c>
      <c r="C21" s="52">
        <v>90</v>
      </c>
      <c r="D21" s="64" t="s">
        <v>61</v>
      </c>
      <c r="E21" s="56" t="s">
        <v>50</v>
      </c>
      <c r="F21" s="146"/>
      <c r="G21" s="101"/>
      <c r="H21" s="94"/>
      <c r="I21" s="145">
        <v>155</v>
      </c>
      <c r="J21" s="102">
        <v>160</v>
      </c>
      <c r="K21" s="94">
        <v>-165</v>
      </c>
      <c r="L21" s="95">
        <v>165</v>
      </c>
      <c r="M21" s="95">
        <v>-167.5</v>
      </c>
      <c r="N21" s="27">
        <f t="shared" si="0"/>
        <v>165</v>
      </c>
      <c r="O21" s="112">
        <f t="shared" si="1"/>
        <v>165</v>
      </c>
      <c r="P21" s="28">
        <f t="shared" si="2"/>
        <v>0.6447</v>
      </c>
      <c r="Q21" s="96">
        <f t="shared" si="3"/>
        <v>106.3755</v>
      </c>
      <c r="R21" s="144">
        <v>1</v>
      </c>
      <c r="S21" s="95"/>
      <c r="T21" s="50"/>
      <c r="U21" s="50"/>
    </row>
    <row r="22" spans="1:21" s="99" customFormat="1" ht="21.75" customHeight="1">
      <c r="A22" s="60">
        <v>760216</v>
      </c>
      <c r="B22" s="117">
        <v>84.4</v>
      </c>
      <c r="C22" s="52"/>
      <c r="D22" s="64" t="s">
        <v>62</v>
      </c>
      <c r="E22" s="56" t="s">
        <v>58</v>
      </c>
      <c r="F22" s="147"/>
      <c r="G22" s="50"/>
      <c r="H22" s="145"/>
      <c r="I22" s="94">
        <v>122.5</v>
      </c>
      <c r="J22" s="102">
        <v>130</v>
      </c>
      <c r="K22" s="94">
        <v>-135</v>
      </c>
      <c r="L22" s="95">
        <v>-135</v>
      </c>
      <c r="M22" s="95">
        <v>135</v>
      </c>
      <c r="N22" s="27">
        <f t="shared" si="0"/>
        <v>135</v>
      </c>
      <c r="O22" s="112">
        <f t="shared" si="1"/>
        <v>135</v>
      </c>
      <c r="P22" s="28">
        <f t="shared" si="2"/>
        <v>0.661</v>
      </c>
      <c r="Q22" s="96">
        <f t="shared" si="3"/>
        <v>89.235</v>
      </c>
      <c r="R22" s="144">
        <v>6</v>
      </c>
      <c r="S22" s="95"/>
      <c r="T22" s="50"/>
      <c r="U22" s="50"/>
    </row>
    <row r="23" spans="1:21" s="99" customFormat="1" ht="21.75" customHeight="1">
      <c r="A23" s="60">
        <v>870815</v>
      </c>
      <c r="B23" s="117">
        <v>89.7</v>
      </c>
      <c r="C23" s="52"/>
      <c r="D23" s="64" t="s">
        <v>63</v>
      </c>
      <c r="E23" s="56" t="s">
        <v>58</v>
      </c>
      <c r="F23" s="146"/>
      <c r="G23" s="101"/>
      <c r="H23" s="94"/>
      <c r="I23" s="145">
        <v>135</v>
      </c>
      <c r="J23" s="102">
        <v>145</v>
      </c>
      <c r="K23" s="94">
        <v>150</v>
      </c>
      <c r="L23" s="95">
        <v>-155</v>
      </c>
      <c r="M23" s="95" t="s">
        <v>85</v>
      </c>
      <c r="N23" s="27">
        <f t="shared" si="0"/>
        <v>150</v>
      </c>
      <c r="O23" s="112">
        <f t="shared" si="1"/>
        <v>150</v>
      </c>
      <c r="P23" s="28">
        <f t="shared" si="2"/>
        <v>0.6395</v>
      </c>
      <c r="Q23" s="96">
        <f t="shared" si="3"/>
        <v>95.925</v>
      </c>
      <c r="R23" s="144">
        <v>5</v>
      </c>
      <c r="S23" s="95"/>
      <c r="T23" s="50"/>
      <c r="U23" s="50"/>
    </row>
    <row r="24" spans="1:21" s="99" customFormat="1" ht="21.75" customHeight="1">
      <c r="A24" s="60">
        <v>750515</v>
      </c>
      <c r="B24" s="117">
        <v>85</v>
      </c>
      <c r="C24" s="52"/>
      <c r="D24" s="64" t="s">
        <v>64</v>
      </c>
      <c r="E24" s="56" t="s">
        <v>58</v>
      </c>
      <c r="F24" s="147"/>
      <c r="G24" s="50"/>
      <c r="H24" s="145"/>
      <c r="I24" s="94">
        <v>152.5</v>
      </c>
      <c r="J24" s="102">
        <v>155</v>
      </c>
      <c r="K24" s="95">
        <v>160</v>
      </c>
      <c r="L24" s="95">
        <v>-162.5</v>
      </c>
      <c r="M24" s="95">
        <v>-165</v>
      </c>
      <c r="N24" s="27">
        <f t="shared" si="0"/>
        <v>160</v>
      </c>
      <c r="O24" s="112">
        <f t="shared" si="1"/>
        <v>160</v>
      </c>
      <c r="P24" s="28">
        <f t="shared" si="2"/>
        <v>0.6583</v>
      </c>
      <c r="Q24" s="96">
        <f t="shared" si="3"/>
        <v>105.328</v>
      </c>
      <c r="R24" s="144">
        <v>2</v>
      </c>
      <c r="S24" s="95"/>
      <c r="T24" s="50"/>
      <c r="U24" s="50"/>
    </row>
    <row r="25" spans="1:21" s="99" customFormat="1" ht="21.75" customHeight="1">
      <c r="A25" s="60">
        <v>751004</v>
      </c>
      <c r="B25" s="117">
        <v>89</v>
      </c>
      <c r="C25" s="52"/>
      <c r="D25" s="64" t="s">
        <v>65</v>
      </c>
      <c r="E25" s="56" t="s">
        <v>58</v>
      </c>
      <c r="F25" s="146"/>
      <c r="G25" s="101"/>
      <c r="H25" s="94"/>
      <c r="I25" s="145">
        <v>145</v>
      </c>
      <c r="J25" s="102">
        <v>-152.5</v>
      </c>
      <c r="K25" s="95">
        <v>152.5</v>
      </c>
      <c r="L25" s="95">
        <v>-160</v>
      </c>
      <c r="M25" s="95">
        <v>-162.5</v>
      </c>
      <c r="N25" s="27">
        <f t="shared" si="0"/>
        <v>152.5</v>
      </c>
      <c r="O25" s="112">
        <f t="shared" si="1"/>
        <v>152.5</v>
      </c>
      <c r="P25" s="28">
        <f t="shared" si="2"/>
        <v>0.6421</v>
      </c>
      <c r="Q25" s="96">
        <f t="shared" si="3"/>
        <v>97.92025</v>
      </c>
      <c r="R25" s="144">
        <v>4</v>
      </c>
      <c r="S25" s="95"/>
      <c r="T25" s="50"/>
      <c r="U25" s="50"/>
    </row>
    <row r="26" spans="1:21" s="99" customFormat="1" ht="21.75" customHeight="1">
      <c r="A26" s="118">
        <v>880524</v>
      </c>
      <c r="B26" s="117">
        <v>89.4</v>
      </c>
      <c r="C26" s="52"/>
      <c r="D26" s="120" t="s">
        <v>66</v>
      </c>
      <c r="E26" s="148" t="s">
        <v>30</v>
      </c>
      <c r="F26" s="150"/>
      <c r="G26" s="108"/>
      <c r="H26" s="109"/>
      <c r="I26" s="145">
        <v>75</v>
      </c>
      <c r="J26" s="102">
        <v>80</v>
      </c>
      <c r="K26" s="95">
        <v>90</v>
      </c>
      <c r="L26" s="95">
        <v>95</v>
      </c>
      <c r="M26" s="95">
        <v>-100</v>
      </c>
      <c r="N26" s="27">
        <f t="shared" si="0"/>
        <v>95</v>
      </c>
      <c r="O26" s="112">
        <f t="shared" si="1"/>
        <v>95</v>
      </c>
      <c r="P26" s="28">
        <f t="shared" si="2"/>
        <v>0.6406</v>
      </c>
      <c r="Q26" s="96">
        <f t="shared" si="3"/>
        <v>60.85699999999999</v>
      </c>
      <c r="R26" s="144">
        <v>7</v>
      </c>
      <c r="S26" s="95"/>
      <c r="T26" s="50"/>
      <c r="U26" s="50"/>
    </row>
    <row r="27" spans="1:21" s="99" customFormat="1" ht="21.75" customHeight="1">
      <c r="A27" s="118">
        <v>650719</v>
      </c>
      <c r="B27" s="121">
        <v>88.5</v>
      </c>
      <c r="C27" s="122"/>
      <c r="D27" s="120" t="s">
        <v>67</v>
      </c>
      <c r="E27" s="120" t="s">
        <v>50</v>
      </c>
      <c r="F27" s="108"/>
      <c r="G27" s="108"/>
      <c r="H27" s="108"/>
      <c r="I27" s="95">
        <v>145</v>
      </c>
      <c r="J27" s="102">
        <v>152.5</v>
      </c>
      <c r="K27" s="95">
        <v>157.5</v>
      </c>
      <c r="L27" s="95">
        <v>160</v>
      </c>
      <c r="M27" s="95">
        <v>-162.5</v>
      </c>
      <c r="N27" s="27">
        <f t="shared" si="0"/>
        <v>160</v>
      </c>
      <c r="O27" s="112">
        <f t="shared" si="1"/>
        <v>160</v>
      </c>
      <c r="P27" s="28">
        <f t="shared" si="2"/>
        <v>0.644</v>
      </c>
      <c r="Q27" s="96">
        <f t="shared" si="3"/>
        <v>103.04</v>
      </c>
      <c r="R27" s="144">
        <v>3</v>
      </c>
      <c r="S27" s="95"/>
      <c r="T27" s="50"/>
      <c r="U27" s="50"/>
    </row>
    <row r="28" spans="1:21" s="99" customFormat="1" ht="21.75" customHeight="1">
      <c r="A28" s="118"/>
      <c r="B28" s="121"/>
      <c r="C28" s="122"/>
      <c r="D28" s="120"/>
      <c r="E28" s="120"/>
      <c r="F28" s="101"/>
      <c r="G28" s="101"/>
      <c r="H28" s="101"/>
      <c r="I28" s="95"/>
      <c r="J28" s="102"/>
      <c r="K28" s="95"/>
      <c r="L28" s="95"/>
      <c r="M28" s="95"/>
      <c r="N28" s="27">
        <f t="shared" si="0"/>
        <v>0</v>
      </c>
      <c r="O28" s="112"/>
      <c r="P28" s="28"/>
      <c r="Q28" s="96"/>
      <c r="R28" s="144"/>
      <c r="S28" s="95"/>
      <c r="T28" s="50"/>
      <c r="U28" s="50"/>
    </row>
    <row r="29" spans="1:21" s="99" customFormat="1" ht="21.75" customHeight="1">
      <c r="A29" s="107"/>
      <c r="B29" s="107"/>
      <c r="C29" s="63"/>
      <c r="D29" s="129"/>
      <c r="E29" s="128"/>
      <c r="F29" s="108"/>
      <c r="G29" s="108"/>
      <c r="H29" s="108"/>
      <c r="I29" s="130"/>
      <c r="J29" s="102"/>
      <c r="K29" s="95"/>
      <c r="L29" s="95"/>
      <c r="M29" s="95"/>
      <c r="N29" s="27">
        <f t="shared" si="0"/>
        <v>0</v>
      </c>
      <c r="O29" s="112"/>
      <c r="P29" s="28"/>
      <c r="Q29" s="96"/>
      <c r="R29" s="144"/>
      <c r="S29" s="95"/>
      <c r="T29" s="50"/>
      <c r="U29" s="50"/>
    </row>
    <row r="30" spans="1:22" s="25" customFormat="1" ht="18" customHeight="1">
      <c r="A30" s="39"/>
      <c r="B30" s="39"/>
      <c r="C30" s="39"/>
      <c r="D30" s="39"/>
      <c r="E30" s="39"/>
      <c r="F30" s="42"/>
      <c r="G30" s="42"/>
      <c r="H30" s="42"/>
      <c r="I30" s="42"/>
      <c r="J30" s="43"/>
      <c r="K30" s="42"/>
      <c r="L30" s="42"/>
      <c r="M30" s="42"/>
      <c r="N30" s="44"/>
      <c r="O30" s="44"/>
      <c r="P30" s="42"/>
      <c r="Q30" s="110"/>
      <c r="R30" s="43"/>
      <c r="S30" s="42"/>
      <c r="T30" s="42"/>
      <c r="U30" s="42"/>
      <c r="V30" s="42"/>
    </row>
    <row r="31" spans="2:25" ht="15" customHeight="1">
      <c r="B31" s="54" t="s">
        <v>48</v>
      </c>
      <c r="D31" s="111"/>
      <c r="O31" s="66" t="s">
        <v>35</v>
      </c>
      <c r="W31" s="25"/>
      <c r="X31" s="25"/>
      <c r="Y31" s="25"/>
    </row>
    <row r="32" spans="14:18" s="5" customFormat="1" ht="15" customHeight="1">
      <c r="N32" s="14"/>
      <c r="O32" s="14"/>
      <c r="Q32" s="73"/>
      <c r="R32" s="16"/>
    </row>
    <row r="33" spans="1:20" s="5" customFormat="1" ht="15" customHeight="1">
      <c r="A33" s="5" t="s">
        <v>17</v>
      </c>
      <c r="D33" s="137" t="s">
        <v>18</v>
      </c>
      <c r="G33" s="5" t="s">
        <v>18</v>
      </c>
      <c r="J33" s="14"/>
      <c r="L33" s="17" t="s">
        <v>19</v>
      </c>
      <c r="P33" s="5" t="s">
        <v>20</v>
      </c>
      <c r="Q33" s="15"/>
      <c r="S33" s="17" t="s">
        <v>21</v>
      </c>
      <c r="T33" s="16"/>
    </row>
    <row r="34" spans="10:20" s="5" customFormat="1" ht="15" customHeight="1">
      <c r="J34" s="14"/>
      <c r="L34" s="14"/>
      <c r="Q34" s="15"/>
      <c r="R34" s="14"/>
      <c r="S34" s="15"/>
      <c r="T34" s="16"/>
    </row>
    <row r="35" spans="10:20" s="5" customFormat="1" ht="15" customHeight="1">
      <c r="J35" s="14"/>
      <c r="L35" s="14"/>
      <c r="Q35" s="15"/>
      <c r="R35" s="14"/>
      <c r="S35" s="15"/>
      <c r="T35" s="16"/>
    </row>
    <row r="36" spans="1:22" s="5" customFormat="1" ht="15" customHeight="1">
      <c r="A36" s="29"/>
      <c r="B36" s="29"/>
      <c r="C36" s="29"/>
      <c r="D36" s="29"/>
      <c r="E36" s="29"/>
      <c r="F36" s="29"/>
      <c r="G36" s="29"/>
      <c r="H36" s="18"/>
      <c r="I36" s="18"/>
      <c r="J36" s="19"/>
      <c r="K36" s="18"/>
      <c r="L36" s="30"/>
      <c r="M36" s="18"/>
      <c r="N36" s="18"/>
      <c r="O36" s="18"/>
      <c r="P36" s="18"/>
      <c r="Q36" s="20"/>
      <c r="R36" s="19"/>
      <c r="S36" s="20"/>
      <c r="T36" s="21"/>
      <c r="U36" s="18"/>
      <c r="V36" s="40"/>
    </row>
    <row r="37" spans="10:22" s="5" customFormat="1" ht="15" customHeight="1">
      <c r="J37" s="14"/>
      <c r="L37" s="14"/>
      <c r="Q37" s="15"/>
      <c r="R37" s="14"/>
      <c r="S37" s="15"/>
      <c r="T37" s="16"/>
      <c r="U37" s="40"/>
      <c r="V37" s="40"/>
    </row>
    <row r="38" spans="1:22" s="5" customFormat="1" ht="15" customHeight="1">
      <c r="A38" s="5" t="s">
        <v>22</v>
      </c>
      <c r="D38" s="137" t="s">
        <v>22</v>
      </c>
      <c r="G38" s="5" t="s">
        <v>22</v>
      </c>
      <c r="J38" s="14"/>
      <c r="L38" s="5" t="s">
        <v>22</v>
      </c>
      <c r="P38" s="5" t="s">
        <v>22</v>
      </c>
      <c r="Q38" s="15"/>
      <c r="S38" s="5" t="s">
        <v>22</v>
      </c>
      <c r="T38" s="16"/>
      <c r="U38" s="40"/>
      <c r="V38" s="40"/>
    </row>
    <row r="39" spans="5:22" s="5" customFormat="1" ht="15" customHeight="1">
      <c r="E39"/>
      <c r="G39"/>
      <c r="J39"/>
      <c r="L39" s="14"/>
      <c r="Q39" s="15"/>
      <c r="R39" s="14"/>
      <c r="S39" s="15"/>
      <c r="T39" s="16"/>
      <c r="U39" s="40"/>
      <c r="V39" s="40"/>
    </row>
    <row r="40" spans="1:22" ht="15" customHeight="1">
      <c r="A40" s="31"/>
      <c r="B40" s="31"/>
      <c r="C40" s="13"/>
      <c r="D40" s="13"/>
      <c r="E40" s="10"/>
      <c r="F40" s="31"/>
      <c r="G40" s="10"/>
      <c r="H40" s="13"/>
      <c r="I40" s="13"/>
      <c r="J40" s="10"/>
      <c r="K40" s="31"/>
      <c r="L40" s="22"/>
      <c r="M40" s="13"/>
      <c r="N40" s="13"/>
      <c r="O40" s="13"/>
      <c r="P40" s="13"/>
      <c r="Q40" s="23"/>
      <c r="R40" s="22"/>
      <c r="S40" s="23"/>
      <c r="T40" s="24"/>
      <c r="U40" s="13"/>
      <c r="V40" s="25"/>
    </row>
  </sheetData>
  <hyperlinks>
    <hyperlink ref="O31" r:id="rId1" display="mailto:kansli@styrkelyft.se"/>
  </hyperlinks>
  <printOptions/>
  <pageMargins left="0.27" right="0.25" top="0.42" bottom="0.5" header="0.36" footer="0.35"/>
  <pageSetup fitToHeight="1" fitToWidth="1" horizontalDpi="600" verticalDpi="600" orientation="landscape" paperSize="9" scale="66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65" zoomScaleNormal="65" workbookViewId="0" topLeftCell="A1">
      <selection activeCell="D24" sqref="D24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31.00390625" style="1" customWidth="1"/>
    <col min="5" max="5" width="26.28125" style="1" customWidth="1"/>
    <col min="6" max="6" width="8.8515625" style="1" customWidth="1"/>
    <col min="7" max="7" width="3.140625" style="1" customWidth="1"/>
    <col min="8" max="8" width="5.8515625" style="1" customWidth="1"/>
    <col min="9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68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2"/>
      <c r="O1" s="22"/>
      <c r="P1" s="13"/>
      <c r="Q1" s="67"/>
      <c r="R1" s="24"/>
      <c r="S1" s="13"/>
      <c r="T1" s="13"/>
      <c r="U1" s="25"/>
      <c r="V1" s="25"/>
    </row>
    <row r="2" spans="1:22" ht="15" customHeight="1">
      <c r="A2" s="11"/>
      <c r="B2" s="25"/>
      <c r="T2" s="12"/>
      <c r="U2" s="25"/>
      <c r="V2" s="25"/>
    </row>
    <row r="3" spans="1:22" s="4" customFormat="1" ht="21.75" customHeight="1">
      <c r="A3" s="41"/>
      <c r="B3" s="40"/>
      <c r="C3" s="8"/>
      <c r="D3" s="8"/>
      <c r="E3" s="8"/>
      <c r="F3" s="8"/>
      <c r="G3" s="69" t="s">
        <v>0</v>
      </c>
      <c r="J3" s="35"/>
      <c r="K3" s="8"/>
      <c r="L3" s="8"/>
      <c r="M3" s="8"/>
      <c r="N3" s="26"/>
      <c r="O3" s="9" t="s">
        <v>1</v>
      </c>
      <c r="P3" s="7"/>
      <c r="Q3" s="33" t="s">
        <v>45</v>
      </c>
      <c r="R3" s="7"/>
      <c r="S3" s="7"/>
      <c r="T3" s="37"/>
      <c r="U3" s="8"/>
      <c r="V3" s="8"/>
    </row>
    <row r="4" spans="1:22" s="4" customFormat="1" ht="21.75" customHeight="1">
      <c r="A4" s="34"/>
      <c r="B4" s="8"/>
      <c r="C4" s="8"/>
      <c r="D4" s="8"/>
      <c r="E4" s="8"/>
      <c r="F4" s="8"/>
      <c r="G4" s="70" t="s">
        <v>2</v>
      </c>
      <c r="J4" s="8"/>
      <c r="K4" s="8"/>
      <c r="L4" s="8"/>
      <c r="M4" s="8"/>
      <c r="N4" s="26"/>
      <c r="O4" s="9" t="s">
        <v>3</v>
      </c>
      <c r="P4" s="71"/>
      <c r="Q4" s="33" t="s">
        <v>42</v>
      </c>
      <c r="R4" s="7"/>
      <c r="S4" s="7"/>
      <c r="T4" s="37"/>
      <c r="U4" s="8"/>
      <c r="V4" s="8"/>
    </row>
    <row r="5" spans="1:22" s="4" customFormat="1" ht="21.75" customHeight="1">
      <c r="A5" s="3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6"/>
      <c r="O5" s="9" t="s">
        <v>4</v>
      </c>
      <c r="P5" s="7"/>
      <c r="Q5" s="33" t="s">
        <v>43</v>
      </c>
      <c r="R5" s="7"/>
      <c r="S5" s="7"/>
      <c r="T5" s="37"/>
      <c r="U5" s="8"/>
      <c r="V5" s="8"/>
    </row>
    <row r="6" spans="1:22" s="4" customFormat="1" ht="18.75" customHeight="1">
      <c r="A6" s="34"/>
      <c r="B6" s="8"/>
      <c r="C6" s="8"/>
      <c r="D6" s="8"/>
      <c r="E6" s="8"/>
      <c r="F6" s="7" t="s">
        <v>26</v>
      </c>
      <c r="G6" s="7"/>
      <c r="H6" s="7" t="s">
        <v>46</v>
      </c>
      <c r="I6" s="7"/>
      <c r="J6" s="8"/>
      <c r="K6" s="8"/>
      <c r="L6" s="8"/>
      <c r="M6" s="8"/>
      <c r="N6" s="26"/>
      <c r="O6" s="26"/>
      <c r="Q6" s="15"/>
      <c r="T6" s="37"/>
      <c r="U6" s="8"/>
      <c r="V6" s="8"/>
    </row>
    <row r="7" spans="1:22" s="4" customFormat="1" ht="18.75" customHeight="1">
      <c r="A7" s="3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6"/>
      <c r="O7" s="26"/>
      <c r="Q7" s="15"/>
      <c r="T7" s="37"/>
      <c r="U7" s="8"/>
      <c r="V7" s="8"/>
    </row>
    <row r="8" spans="1:22" s="4" customFormat="1" ht="18.75" customHeight="1">
      <c r="A8" s="34"/>
      <c r="B8" s="8"/>
      <c r="C8" s="8"/>
      <c r="D8" s="8"/>
      <c r="E8" s="49" t="s">
        <v>5</v>
      </c>
      <c r="F8" s="7" t="s">
        <v>47</v>
      </c>
      <c r="G8" s="32"/>
      <c r="H8" s="7"/>
      <c r="I8" s="7"/>
      <c r="J8" s="7"/>
      <c r="K8" s="7"/>
      <c r="L8" s="7"/>
      <c r="M8" s="7"/>
      <c r="N8" s="26"/>
      <c r="O8" s="26"/>
      <c r="Q8" s="15"/>
      <c r="T8" s="37"/>
      <c r="U8" s="8"/>
      <c r="V8" s="8"/>
    </row>
    <row r="9" spans="1:22" s="4" customFormat="1" ht="16.5" customHeight="1">
      <c r="A9" s="3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7"/>
      <c r="Q9" s="72"/>
      <c r="R9" s="7"/>
      <c r="S9" s="7"/>
      <c r="T9" s="36"/>
      <c r="U9" s="8"/>
      <c r="V9" s="8"/>
    </row>
    <row r="10" spans="12:17" s="4" customFormat="1" ht="16.5" customHeight="1">
      <c r="L10" s="8"/>
      <c r="M10" s="8"/>
      <c r="N10" s="6"/>
      <c r="O10" s="6"/>
      <c r="Q10" s="73"/>
    </row>
    <row r="11" spans="1:22" s="4" customFormat="1" ht="21.75" customHeight="1">
      <c r="A11" s="51" t="s">
        <v>83</v>
      </c>
      <c r="B11" s="51" t="s">
        <v>82</v>
      </c>
      <c r="C11" s="48"/>
      <c r="D11" s="48" t="s">
        <v>25</v>
      </c>
      <c r="E11" s="48" t="s">
        <v>84</v>
      </c>
      <c r="F11" s="32"/>
      <c r="N11" s="8"/>
      <c r="O11" s="8"/>
      <c r="P11" s="35" t="s">
        <v>6</v>
      </c>
      <c r="Q11" s="74"/>
      <c r="R11" s="7"/>
      <c r="S11" s="7"/>
      <c r="T11" s="7"/>
      <c r="U11" s="8"/>
      <c r="V11" s="8"/>
    </row>
    <row r="12" spans="14:21" s="4" customFormat="1" ht="21.75" customHeight="1" thickBot="1">
      <c r="N12" s="35"/>
      <c r="O12" s="35"/>
      <c r="Q12" s="73"/>
      <c r="U12" s="8"/>
    </row>
    <row r="13" spans="1:21" ht="21.75" customHeight="1">
      <c r="A13" s="75" t="s">
        <v>7</v>
      </c>
      <c r="B13" s="76" t="s">
        <v>8</v>
      </c>
      <c r="C13" s="76" t="s">
        <v>9</v>
      </c>
      <c r="D13" s="77" t="s">
        <v>10</v>
      </c>
      <c r="E13" s="78" t="s">
        <v>11</v>
      </c>
      <c r="F13" s="78"/>
      <c r="G13" s="45"/>
      <c r="H13" s="79"/>
      <c r="I13" s="131"/>
      <c r="J13" s="79"/>
      <c r="K13" s="79" t="s">
        <v>2</v>
      </c>
      <c r="L13" s="79"/>
      <c r="M13" s="132"/>
      <c r="N13" s="81"/>
      <c r="O13" s="80" t="s">
        <v>12</v>
      </c>
      <c r="P13" s="82" t="s">
        <v>13</v>
      </c>
      <c r="Q13" s="83" t="s">
        <v>44</v>
      </c>
      <c r="R13" s="76" t="s">
        <v>14</v>
      </c>
      <c r="S13" s="84" t="s">
        <v>15</v>
      </c>
      <c r="T13" s="25"/>
      <c r="U13" s="25"/>
    </row>
    <row r="14" spans="1:19" s="25" customFormat="1" ht="21.75" customHeight="1" thickBot="1">
      <c r="A14" s="85" t="s">
        <v>16</v>
      </c>
      <c r="B14" s="86"/>
      <c r="C14" s="86"/>
      <c r="D14" s="86"/>
      <c r="E14" s="126"/>
      <c r="F14" s="87"/>
      <c r="G14" s="46"/>
      <c r="H14" s="46"/>
      <c r="I14" s="135">
        <v>1</v>
      </c>
      <c r="J14" s="87">
        <v>2</v>
      </c>
      <c r="K14" s="87">
        <v>3</v>
      </c>
      <c r="L14" s="87">
        <v>4</v>
      </c>
      <c r="M14" s="136">
        <v>5</v>
      </c>
      <c r="N14" s="88"/>
      <c r="O14" s="47"/>
      <c r="P14" s="89"/>
      <c r="Q14" s="90"/>
      <c r="R14" s="47"/>
      <c r="S14" s="91"/>
    </row>
    <row r="15" spans="1:21" s="99" customFormat="1" ht="21.75" customHeight="1">
      <c r="A15" s="60">
        <v>710318</v>
      </c>
      <c r="B15" s="117">
        <v>97.5</v>
      </c>
      <c r="C15" s="52">
        <v>100</v>
      </c>
      <c r="D15" s="64" t="s">
        <v>68</v>
      </c>
      <c r="E15" s="64" t="s">
        <v>50</v>
      </c>
      <c r="F15" s="92"/>
      <c r="G15" s="50"/>
      <c r="H15" s="50"/>
      <c r="I15" s="133">
        <v>170</v>
      </c>
      <c r="J15" s="93">
        <v>180</v>
      </c>
      <c r="K15" s="109">
        <v>-185</v>
      </c>
      <c r="L15" s="130">
        <v>185</v>
      </c>
      <c r="M15" s="130">
        <v>-187.5</v>
      </c>
      <c r="N15" s="27">
        <f aca="true" t="shared" si="0" ref="N15:N29">MAX(I15,J15,K15,L15,M15)</f>
        <v>185</v>
      </c>
      <c r="O15" s="112">
        <f aca="true" t="shared" si="1" ref="O15:O22">IF(N15&lt;0,0,N15)</f>
        <v>185</v>
      </c>
      <c r="P15" s="28">
        <f aca="true" t="shared" si="2" ref="P15:P22">IF(B15&lt;&gt;0,VLOOKUP(INT(B15),Wilksmen,(B15-INT(B15))*10+2),0)</f>
        <v>0.615</v>
      </c>
      <c r="Q15" s="96">
        <f aca="true" t="shared" si="3" ref="Q15:Q22">SUM(O15*P15)</f>
        <v>113.77499999999999</v>
      </c>
      <c r="R15" s="143">
        <v>1</v>
      </c>
      <c r="S15" s="97"/>
      <c r="T15" s="98"/>
      <c r="U15" s="98"/>
    </row>
    <row r="16" spans="1:21" s="99" customFormat="1" ht="21.75" customHeight="1">
      <c r="A16" s="60">
        <v>850901</v>
      </c>
      <c r="B16" s="117">
        <v>92.7</v>
      </c>
      <c r="C16" s="52"/>
      <c r="D16" s="64" t="s">
        <v>33</v>
      </c>
      <c r="E16" s="64" t="s">
        <v>28</v>
      </c>
      <c r="F16" s="100"/>
      <c r="G16" s="101"/>
      <c r="H16" s="101"/>
      <c r="I16" s="95">
        <v>-155</v>
      </c>
      <c r="J16" s="102">
        <v>155</v>
      </c>
      <c r="K16" s="94">
        <v>-160</v>
      </c>
      <c r="L16" s="95">
        <v>-160</v>
      </c>
      <c r="M16" s="95">
        <v>-162.5</v>
      </c>
      <c r="N16" s="27">
        <f t="shared" si="0"/>
        <v>155</v>
      </c>
      <c r="O16" s="112">
        <f t="shared" si="1"/>
        <v>155</v>
      </c>
      <c r="P16" s="28">
        <f t="shared" si="2"/>
        <v>0.6292</v>
      </c>
      <c r="Q16" s="96">
        <f t="shared" si="3"/>
        <v>97.526</v>
      </c>
      <c r="R16" s="144">
        <v>5</v>
      </c>
      <c r="S16" s="95"/>
      <c r="T16" s="50"/>
      <c r="U16" s="50"/>
    </row>
    <row r="17" spans="1:21" s="99" customFormat="1" ht="21.75" customHeight="1">
      <c r="A17" s="60">
        <v>651110</v>
      </c>
      <c r="B17" s="117">
        <v>99.2</v>
      </c>
      <c r="C17" s="52"/>
      <c r="D17" s="64" t="s">
        <v>36</v>
      </c>
      <c r="E17" s="64" t="s">
        <v>28</v>
      </c>
      <c r="F17" s="103"/>
      <c r="G17" s="50"/>
      <c r="H17" s="50"/>
      <c r="I17" s="134">
        <v>155</v>
      </c>
      <c r="J17" s="102">
        <v>165</v>
      </c>
      <c r="K17" s="94">
        <v>170</v>
      </c>
      <c r="L17" s="95">
        <v>-172.5</v>
      </c>
      <c r="M17" s="95">
        <v>-172.5</v>
      </c>
      <c r="N17" s="27">
        <f t="shared" si="0"/>
        <v>170</v>
      </c>
      <c r="O17" s="112">
        <f t="shared" si="1"/>
        <v>170</v>
      </c>
      <c r="P17" s="28">
        <f t="shared" si="2"/>
        <v>0.6106</v>
      </c>
      <c r="Q17" s="96">
        <f t="shared" si="3"/>
        <v>103.802</v>
      </c>
      <c r="R17" s="144">
        <v>4</v>
      </c>
      <c r="S17" s="95"/>
      <c r="T17" s="50"/>
      <c r="U17" s="50"/>
    </row>
    <row r="18" spans="1:21" s="99" customFormat="1" ht="21.75" customHeight="1">
      <c r="A18" s="60">
        <v>710330</v>
      </c>
      <c r="B18" s="117">
        <v>91.4</v>
      </c>
      <c r="C18" s="52"/>
      <c r="D18" s="64" t="s">
        <v>38</v>
      </c>
      <c r="E18" s="64" t="s">
        <v>28</v>
      </c>
      <c r="F18" s="100"/>
      <c r="G18" s="101"/>
      <c r="H18" s="101"/>
      <c r="I18" s="95">
        <v>-160</v>
      </c>
      <c r="J18" s="102">
        <v>-160</v>
      </c>
      <c r="K18" s="94">
        <v>-160</v>
      </c>
      <c r="L18" s="95" t="s">
        <v>85</v>
      </c>
      <c r="M18" s="95" t="s">
        <v>85</v>
      </c>
      <c r="N18" s="27">
        <f t="shared" si="0"/>
        <v>-160</v>
      </c>
      <c r="O18" s="112">
        <f t="shared" si="1"/>
        <v>0</v>
      </c>
      <c r="P18" s="28">
        <f t="shared" si="2"/>
        <v>0.6335</v>
      </c>
      <c r="Q18" s="96">
        <f t="shared" si="3"/>
        <v>0</v>
      </c>
      <c r="R18" s="144"/>
      <c r="S18" s="95"/>
      <c r="T18" s="50"/>
      <c r="U18" s="50"/>
    </row>
    <row r="19" spans="1:21" s="99" customFormat="1" ht="21.75" customHeight="1">
      <c r="A19" s="60">
        <v>880626</v>
      </c>
      <c r="B19" s="117">
        <v>98.3</v>
      </c>
      <c r="C19" s="52"/>
      <c r="D19" s="64" t="s">
        <v>69</v>
      </c>
      <c r="E19" s="64" t="s">
        <v>58</v>
      </c>
      <c r="F19" s="103"/>
      <c r="G19" s="50"/>
      <c r="H19" s="50"/>
      <c r="I19" s="134">
        <v>100</v>
      </c>
      <c r="J19" s="102">
        <v>110</v>
      </c>
      <c r="K19" s="94">
        <v>-115</v>
      </c>
      <c r="L19" s="95">
        <v>-115</v>
      </c>
      <c r="M19" s="95">
        <v>115</v>
      </c>
      <c r="N19" s="27">
        <f t="shared" si="0"/>
        <v>115</v>
      </c>
      <c r="O19" s="112">
        <f t="shared" si="1"/>
        <v>115</v>
      </c>
      <c r="P19" s="28">
        <f t="shared" si="2"/>
        <v>0.6129</v>
      </c>
      <c r="Q19" s="96">
        <f t="shared" si="3"/>
        <v>70.4835</v>
      </c>
      <c r="R19" s="144">
        <v>7</v>
      </c>
      <c r="S19" s="95"/>
      <c r="T19" s="50"/>
      <c r="U19" s="50"/>
    </row>
    <row r="20" spans="1:21" s="99" customFormat="1" ht="21.75" customHeight="1">
      <c r="A20" s="118">
        <v>391006</v>
      </c>
      <c r="B20" s="117">
        <v>99.2</v>
      </c>
      <c r="C20" s="52"/>
      <c r="D20" s="120" t="s">
        <v>70</v>
      </c>
      <c r="E20" s="120" t="s">
        <v>71</v>
      </c>
      <c r="F20" s="100"/>
      <c r="G20" s="101"/>
      <c r="H20" s="101"/>
      <c r="I20" s="95">
        <v>140</v>
      </c>
      <c r="J20" s="102">
        <v>147.5</v>
      </c>
      <c r="K20" s="94">
        <v>-150</v>
      </c>
      <c r="L20" s="95">
        <v>-150</v>
      </c>
      <c r="M20" s="95">
        <v>-150</v>
      </c>
      <c r="N20" s="27">
        <f t="shared" si="0"/>
        <v>147.5</v>
      </c>
      <c r="O20" s="112">
        <f t="shared" si="1"/>
        <v>147.5</v>
      </c>
      <c r="P20" s="28">
        <f t="shared" si="2"/>
        <v>0.6106</v>
      </c>
      <c r="Q20" s="96">
        <f t="shared" si="3"/>
        <v>90.0635</v>
      </c>
      <c r="R20" s="144">
        <v>6</v>
      </c>
      <c r="S20" s="95"/>
      <c r="T20" s="50"/>
      <c r="U20" s="50"/>
    </row>
    <row r="21" spans="1:21" s="99" customFormat="1" ht="21.75" customHeight="1">
      <c r="A21" s="118">
        <v>830220</v>
      </c>
      <c r="B21" s="117">
        <v>99.3</v>
      </c>
      <c r="C21" s="52"/>
      <c r="D21" s="120" t="s">
        <v>29</v>
      </c>
      <c r="E21" s="120" t="s">
        <v>30</v>
      </c>
      <c r="F21" s="103"/>
      <c r="G21" s="101"/>
      <c r="H21" s="101"/>
      <c r="I21" s="95">
        <v>160</v>
      </c>
      <c r="J21" s="102">
        <v>165</v>
      </c>
      <c r="K21" s="94">
        <v>170</v>
      </c>
      <c r="L21" s="95">
        <v>172.5</v>
      </c>
      <c r="M21" s="95">
        <v>-175</v>
      </c>
      <c r="N21" s="27">
        <f t="shared" si="0"/>
        <v>172.5</v>
      </c>
      <c r="O21" s="112">
        <f t="shared" si="1"/>
        <v>172.5</v>
      </c>
      <c r="P21" s="28">
        <f t="shared" si="2"/>
        <v>0.6103</v>
      </c>
      <c r="Q21" s="96">
        <f t="shared" si="3"/>
        <v>105.27674999999999</v>
      </c>
      <c r="R21" s="144">
        <v>3</v>
      </c>
      <c r="S21" s="95"/>
      <c r="T21" s="50"/>
      <c r="U21" s="50"/>
    </row>
    <row r="22" spans="1:21" s="99" customFormat="1" ht="21.75" customHeight="1">
      <c r="A22" s="118">
        <v>800927</v>
      </c>
      <c r="B22" s="117">
        <v>92.8</v>
      </c>
      <c r="C22" s="52"/>
      <c r="D22" s="120" t="s">
        <v>31</v>
      </c>
      <c r="E22" s="120" t="s">
        <v>30</v>
      </c>
      <c r="F22" s="103"/>
      <c r="G22" s="101"/>
      <c r="H22" s="101"/>
      <c r="I22" s="95">
        <v>170</v>
      </c>
      <c r="J22" s="102">
        <v>180</v>
      </c>
      <c r="K22" s="94">
        <v>-185</v>
      </c>
      <c r="L22" s="95">
        <v>-185</v>
      </c>
      <c r="M22" s="95">
        <v>-190</v>
      </c>
      <c r="N22" s="27">
        <f t="shared" si="0"/>
        <v>180</v>
      </c>
      <c r="O22" s="112">
        <f t="shared" si="1"/>
        <v>180</v>
      </c>
      <c r="P22" s="28">
        <f t="shared" si="2"/>
        <v>0.6288</v>
      </c>
      <c r="Q22" s="96">
        <f t="shared" si="3"/>
        <v>113.184</v>
      </c>
      <c r="R22" s="144">
        <v>2</v>
      </c>
      <c r="S22" s="95"/>
      <c r="T22" s="50"/>
      <c r="U22" s="50"/>
    </row>
    <row r="23" spans="1:21" s="99" customFormat="1" ht="21.75" customHeight="1">
      <c r="A23" s="118"/>
      <c r="B23" s="117"/>
      <c r="C23" s="52"/>
      <c r="D23" s="120"/>
      <c r="E23" s="120"/>
      <c r="F23" s="103"/>
      <c r="G23" s="50"/>
      <c r="H23" s="50"/>
      <c r="I23" s="134"/>
      <c r="J23" s="102"/>
      <c r="K23" s="94"/>
      <c r="L23" s="95"/>
      <c r="M23" s="95"/>
      <c r="N23" s="27">
        <f t="shared" si="0"/>
        <v>0</v>
      </c>
      <c r="O23" s="112"/>
      <c r="P23" s="28"/>
      <c r="Q23" s="96"/>
      <c r="R23" s="144"/>
      <c r="S23" s="95"/>
      <c r="T23" s="50"/>
      <c r="U23" s="50"/>
    </row>
    <row r="24" spans="1:21" s="99" customFormat="1" ht="21.75" customHeight="1">
      <c r="A24" s="118"/>
      <c r="B24" s="117"/>
      <c r="C24" s="52"/>
      <c r="D24" s="120"/>
      <c r="E24" s="120"/>
      <c r="F24" s="100"/>
      <c r="G24" s="101"/>
      <c r="H24" s="101"/>
      <c r="I24" s="95"/>
      <c r="J24" s="102"/>
      <c r="K24" s="95"/>
      <c r="L24" s="95"/>
      <c r="M24" s="95"/>
      <c r="N24" s="27">
        <f t="shared" si="0"/>
        <v>0</v>
      </c>
      <c r="O24" s="112"/>
      <c r="P24" s="28"/>
      <c r="Q24" s="96"/>
      <c r="R24" s="144"/>
      <c r="S24" s="95"/>
      <c r="T24" s="50"/>
      <c r="U24" s="50"/>
    </row>
    <row r="25" spans="1:21" s="99" customFormat="1" ht="21.75" customHeight="1">
      <c r="A25" s="106"/>
      <c r="B25" s="106"/>
      <c r="C25" s="60"/>
      <c r="D25" s="113"/>
      <c r="E25" s="113"/>
      <c r="F25" s="103"/>
      <c r="G25" s="50"/>
      <c r="H25" s="50"/>
      <c r="I25" s="134"/>
      <c r="J25" s="102"/>
      <c r="K25" s="95"/>
      <c r="L25" s="95"/>
      <c r="M25" s="95"/>
      <c r="N25" s="27">
        <f t="shared" si="0"/>
        <v>0</v>
      </c>
      <c r="O25" s="112"/>
      <c r="P25" s="28"/>
      <c r="Q25" s="96"/>
      <c r="R25" s="144"/>
      <c r="S25" s="95"/>
      <c r="T25" s="50"/>
      <c r="U25" s="50"/>
    </row>
    <row r="26" spans="1:21" s="99" customFormat="1" ht="21.75" customHeight="1">
      <c r="A26" s="104"/>
      <c r="C26" s="58"/>
      <c r="D26" s="113"/>
      <c r="E26" s="151"/>
      <c r="F26" s="103"/>
      <c r="G26" s="101"/>
      <c r="H26" s="101"/>
      <c r="I26" s="95"/>
      <c r="J26" s="102"/>
      <c r="K26" s="95"/>
      <c r="L26" s="95"/>
      <c r="M26" s="95"/>
      <c r="N26" s="27">
        <f t="shared" si="0"/>
        <v>0</v>
      </c>
      <c r="O26" s="112"/>
      <c r="P26" s="28"/>
      <c r="Q26" s="96"/>
      <c r="R26" s="144"/>
      <c r="S26" s="95"/>
      <c r="T26" s="50"/>
      <c r="U26" s="50"/>
    </row>
    <row r="27" spans="1:21" s="99" customFormat="1" ht="21.75" customHeight="1">
      <c r="A27" s="107"/>
      <c r="B27" s="107"/>
      <c r="C27" s="63"/>
      <c r="D27" s="129"/>
      <c r="E27" s="129"/>
      <c r="F27" s="50"/>
      <c r="G27" s="50"/>
      <c r="H27" s="50"/>
      <c r="I27" s="134"/>
      <c r="J27" s="102"/>
      <c r="K27" s="95"/>
      <c r="L27" s="95"/>
      <c r="M27" s="95"/>
      <c r="N27" s="27">
        <f t="shared" si="0"/>
        <v>0</v>
      </c>
      <c r="O27" s="112"/>
      <c r="P27" s="28"/>
      <c r="Q27" s="96"/>
      <c r="R27" s="144"/>
      <c r="S27" s="95"/>
      <c r="T27" s="50"/>
      <c r="U27" s="50"/>
    </row>
    <row r="28" spans="1:21" s="99" customFormat="1" ht="21.75" customHeight="1">
      <c r="A28" s="107"/>
      <c r="B28" s="107"/>
      <c r="C28" s="63"/>
      <c r="D28" s="129"/>
      <c r="E28" s="129"/>
      <c r="F28" s="101"/>
      <c r="G28" s="101"/>
      <c r="H28" s="101"/>
      <c r="I28" s="95"/>
      <c r="J28" s="102"/>
      <c r="K28" s="95"/>
      <c r="L28" s="95"/>
      <c r="M28" s="95"/>
      <c r="N28" s="27">
        <f t="shared" si="0"/>
        <v>0</v>
      </c>
      <c r="O28" s="112"/>
      <c r="P28" s="28"/>
      <c r="Q28" s="96"/>
      <c r="R28" s="144"/>
      <c r="S28" s="95"/>
      <c r="T28" s="50"/>
      <c r="U28" s="50"/>
    </row>
    <row r="29" spans="1:21" s="99" customFormat="1" ht="21.75" customHeight="1">
      <c r="A29" s="107"/>
      <c r="B29" s="107"/>
      <c r="C29" s="63"/>
      <c r="D29" s="129"/>
      <c r="E29" s="129"/>
      <c r="F29" s="108"/>
      <c r="G29" s="108"/>
      <c r="H29" s="108"/>
      <c r="I29" s="130"/>
      <c r="J29" s="102"/>
      <c r="K29" s="95"/>
      <c r="L29" s="95"/>
      <c r="M29" s="95"/>
      <c r="N29" s="27">
        <f t="shared" si="0"/>
        <v>0</v>
      </c>
      <c r="O29" s="112"/>
      <c r="P29" s="28"/>
      <c r="Q29" s="96"/>
      <c r="R29" s="144"/>
      <c r="S29" s="95"/>
      <c r="T29" s="50"/>
      <c r="U29" s="50"/>
    </row>
    <row r="30" spans="1:22" s="25" customFormat="1" ht="18" customHeight="1">
      <c r="A30" s="39"/>
      <c r="B30" s="39"/>
      <c r="C30" s="39"/>
      <c r="D30" s="39"/>
      <c r="E30" s="39"/>
      <c r="F30" s="42"/>
      <c r="G30" s="42"/>
      <c r="H30" s="42"/>
      <c r="I30" s="42"/>
      <c r="J30" s="43"/>
      <c r="K30" s="42"/>
      <c r="L30" s="42"/>
      <c r="M30" s="42"/>
      <c r="N30" s="44"/>
      <c r="O30" s="44"/>
      <c r="P30" s="42"/>
      <c r="Q30" s="110"/>
      <c r="R30" s="43"/>
      <c r="S30" s="42"/>
      <c r="T30" s="42"/>
      <c r="U30" s="42"/>
      <c r="V30" s="42"/>
    </row>
    <row r="31" spans="2:25" ht="15" customHeight="1">
      <c r="B31" s="54" t="s">
        <v>48</v>
      </c>
      <c r="D31" s="111"/>
      <c r="O31" s="66" t="s">
        <v>35</v>
      </c>
      <c r="W31" s="25"/>
      <c r="X31" s="25"/>
      <c r="Y31" s="25"/>
    </row>
    <row r="32" spans="14:18" s="5" customFormat="1" ht="15" customHeight="1">
      <c r="N32" s="14"/>
      <c r="O32" s="14"/>
      <c r="Q32" s="73"/>
      <c r="R32" s="16"/>
    </row>
    <row r="33" spans="1:20" s="5" customFormat="1" ht="15" customHeight="1">
      <c r="A33" s="5" t="s">
        <v>17</v>
      </c>
      <c r="D33" s="137" t="s">
        <v>18</v>
      </c>
      <c r="G33" s="5" t="s">
        <v>18</v>
      </c>
      <c r="J33" s="14"/>
      <c r="L33" s="17" t="s">
        <v>19</v>
      </c>
      <c r="P33" s="5" t="s">
        <v>20</v>
      </c>
      <c r="Q33" s="15"/>
      <c r="S33" s="17" t="s">
        <v>21</v>
      </c>
      <c r="T33" s="16"/>
    </row>
    <row r="34" spans="10:20" s="5" customFormat="1" ht="15" customHeight="1">
      <c r="J34" s="14"/>
      <c r="L34" s="14"/>
      <c r="Q34" s="15"/>
      <c r="R34" s="14"/>
      <c r="S34" s="15"/>
      <c r="T34" s="16"/>
    </row>
    <row r="35" spans="10:20" s="5" customFormat="1" ht="15" customHeight="1">
      <c r="J35" s="14"/>
      <c r="L35" s="14"/>
      <c r="Q35" s="15"/>
      <c r="R35" s="14"/>
      <c r="S35" s="15"/>
      <c r="T35" s="16"/>
    </row>
    <row r="36" spans="1:22" s="5" customFormat="1" ht="15" customHeight="1">
      <c r="A36" s="29"/>
      <c r="B36" s="29"/>
      <c r="C36" s="29"/>
      <c r="D36" s="29"/>
      <c r="E36" s="29"/>
      <c r="F36" s="29"/>
      <c r="G36" s="29"/>
      <c r="H36" s="18"/>
      <c r="I36" s="18"/>
      <c r="J36" s="19"/>
      <c r="K36" s="18"/>
      <c r="L36" s="30"/>
      <c r="M36" s="18"/>
      <c r="N36" s="18"/>
      <c r="O36" s="18"/>
      <c r="P36" s="18"/>
      <c r="Q36" s="20"/>
      <c r="R36" s="19"/>
      <c r="S36" s="20"/>
      <c r="T36" s="21"/>
      <c r="U36" s="18"/>
      <c r="V36" s="40"/>
    </row>
    <row r="37" spans="10:22" s="5" customFormat="1" ht="15" customHeight="1">
      <c r="J37" s="14"/>
      <c r="L37" s="14"/>
      <c r="Q37" s="15"/>
      <c r="R37" s="14"/>
      <c r="S37" s="15"/>
      <c r="T37" s="16"/>
      <c r="U37" s="40"/>
      <c r="V37" s="40"/>
    </row>
    <row r="38" spans="1:22" s="5" customFormat="1" ht="15" customHeight="1">
      <c r="A38" s="5" t="s">
        <v>22</v>
      </c>
      <c r="D38" s="137" t="s">
        <v>22</v>
      </c>
      <c r="G38" s="5" t="s">
        <v>22</v>
      </c>
      <c r="J38" s="14"/>
      <c r="L38" s="5" t="s">
        <v>22</v>
      </c>
      <c r="P38" s="5" t="s">
        <v>22</v>
      </c>
      <c r="Q38" s="15"/>
      <c r="S38" s="5" t="s">
        <v>22</v>
      </c>
      <c r="T38" s="16"/>
      <c r="U38" s="40"/>
      <c r="V38" s="40"/>
    </row>
    <row r="39" spans="5:22" s="5" customFormat="1" ht="15" customHeight="1">
      <c r="E39"/>
      <c r="G39"/>
      <c r="J39"/>
      <c r="L39" s="14"/>
      <c r="Q39" s="15"/>
      <c r="R39" s="14"/>
      <c r="S39" s="15"/>
      <c r="T39" s="16"/>
      <c r="U39" s="40"/>
      <c r="V39" s="40"/>
    </row>
    <row r="40" spans="1:22" ht="15" customHeight="1">
      <c r="A40" s="31"/>
      <c r="B40" s="31"/>
      <c r="C40" s="13"/>
      <c r="D40" s="13"/>
      <c r="E40" s="10"/>
      <c r="F40" s="31"/>
      <c r="G40" s="10"/>
      <c r="H40" s="13"/>
      <c r="I40" s="13"/>
      <c r="J40" s="10"/>
      <c r="K40" s="31"/>
      <c r="L40" s="22"/>
      <c r="M40" s="13"/>
      <c r="N40" s="13"/>
      <c r="O40" s="13"/>
      <c r="P40" s="13"/>
      <c r="Q40" s="23"/>
      <c r="R40" s="22"/>
      <c r="S40" s="23"/>
      <c r="T40" s="24"/>
      <c r="U40" s="13"/>
      <c r="V40" s="25"/>
    </row>
  </sheetData>
  <hyperlinks>
    <hyperlink ref="O31" r:id="rId1" display="mailto:kansli@styrkelyft.se"/>
  </hyperlinks>
  <printOptions/>
  <pageMargins left="0.27" right="0.25" top="0.42" bottom="0.5" header="0.36" footer="0.35"/>
  <pageSetup fitToHeight="1" fitToWidth="1" horizontalDpi="600" verticalDpi="600" orientation="landscape" paperSize="9" scale="6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65" zoomScaleNormal="65" workbookViewId="0" topLeftCell="A1">
      <selection activeCell="D29" sqref="D29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31.00390625" style="1" customWidth="1"/>
    <col min="5" max="5" width="26.28125" style="1" customWidth="1"/>
    <col min="6" max="6" width="8.8515625" style="1" customWidth="1"/>
    <col min="7" max="7" width="3.140625" style="1" customWidth="1"/>
    <col min="8" max="8" width="5.8515625" style="1" customWidth="1"/>
    <col min="9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68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2"/>
      <c r="O1" s="22"/>
      <c r="P1" s="13"/>
      <c r="Q1" s="67"/>
      <c r="R1" s="24"/>
      <c r="S1" s="13"/>
      <c r="T1" s="13"/>
      <c r="U1" s="25"/>
      <c r="V1" s="25"/>
    </row>
    <row r="2" spans="1:22" ht="15" customHeight="1">
      <c r="A2" s="11"/>
      <c r="B2" s="25"/>
      <c r="T2" s="12"/>
      <c r="U2" s="25"/>
      <c r="V2" s="25"/>
    </row>
    <row r="3" spans="1:22" s="4" customFormat="1" ht="21.75" customHeight="1">
      <c r="A3" s="41"/>
      <c r="B3" s="40"/>
      <c r="C3" s="8"/>
      <c r="D3" s="8"/>
      <c r="E3" s="8"/>
      <c r="F3" s="8"/>
      <c r="G3" s="69" t="s">
        <v>0</v>
      </c>
      <c r="J3" s="35"/>
      <c r="K3" s="8"/>
      <c r="L3" s="8"/>
      <c r="M3" s="8"/>
      <c r="N3" s="26"/>
      <c r="O3" s="9" t="s">
        <v>1</v>
      </c>
      <c r="P3" s="7"/>
      <c r="Q3" s="33" t="s">
        <v>45</v>
      </c>
      <c r="R3" s="7"/>
      <c r="S3" s="7"/>
      <c r="T3" s="37"/>
      <c r="U3" s="8"/>
      <c r="V3" s="8"/>
    </row>
    <row r="4" spans="1:22" s="4" customFormat="1" ht="21.75" customHeight="1">
      <c r="A4" s="34"/>
      <c r="B4" s="8"/>
      <c r="C4" s="8"/>
      <c r="D4" s="8"/>
      <c r="E4" s="8"/>
      <c r="F4" s="8"/>
      <c r="G4" s="70" t="s">
        <v>2</v>
      </c>
      <c r="J4" s="8"/>
      <c r="K4" s="8"/>
      <c r="L4" s="8"/>
      <c r="M4" s="8"/>
      <c r="N4" s="26"/>
      <c r="O4" s="9" t="s">
        <v>3</v>
      </c>
      <c r="P4" s="71"/>
      <c r="Q4" s="33" t="s">
        <v>42</v>
      </c>
      <c r="R4" s="7"/>
      <c r="S4" s="7"/>
      <c r="T4" s="37"/>
      <c r="U4" s="8"/>
      <c r="V4" s="8"/>
    </row>
    <row r="5" spans="1:22" s="4" customFormat="1" ht="21.75" customHeight="1">
      <c r="A5" s="3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6"/>
      <c r="O5" s="9" t="s">
        <v>4</v>
      </c>
      <c r="P5" s="7"/>
      <c r="Q5" s="33" t="s">
        <v>43</v>
      </c>
      <c r="R5" s="7"/>
      <c r="S5" s="7"/>
      <c r="T5" s="37"/>
      <c r="U5" s="8"/>
      <c r="V5" s="8"/>
    </row>
    <row r="6" spans="1:22" s="4" customFormat="1" ht="18.75" customHeight="1">
      <c r="A6" s="34"/>
      <c r="B6" s="8"/>
      <c r="C6" s="8"/>
      <c r="D6" s="8"/>
      <c r="E6" s="8"/>
      <c r="F6" s="7" t="s">
        <v>26</v>
      </c>
      <c r="G6" s="7"/>
      <c r="H6" s="7" t="s">
        <v>46</v>
      </c>
      <c r="I6" s="7"/>
      <c r="J6" s="8"/>
      <c r="K6" s="8"/>
      <c r="L6" s="8"/>
      <c r="M6" s="8"/>
      <c r="N6" s="26"/>
      <c r="O6" s="26"/>
      <c r="Q6" s="15"/>
      <c r="T6" s="37"/>
      <c r="U6" s="8"/>
      <c r="V6" s="8"/>
    </row>
    <row r="7" spans="1:22" s="4" customFormat="1" ht="18.75" customHeight="1">
      <c r="A7" s="3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6"/>
      <c r="O7" s="26"/>
      <c r="Q7" s="15"/>
      <c r="T7" s="37"/>
      <c r="U7" s="8"/>
      <c r="V7" s="8"/>
    </row>
    <row r="8" spans="1:22" s="4" customFormat="1" ht="18.75" customHeight="1">
      <c r="A8" s="34"/>
      <c r="B8" s="8"/>
      <c r="C8" s="8"/>
      <c r="D8" s="8"/>
      <c r="E8" s="49" t="s">
        <v>5</v>
      </c>
      <c r="F8" s="7" t="s">
        <v>47</v>
      </c>
      <c r="G8" s="32"/>
      <c r="H8" s="7"/>
      <c r="I8" s="7"/>
      <c r="J8" s="7"/>
      <c r="K8" s="7"/>
      <c r="L8" s="7"/>
      <c r="M8" s="7"/>
      <c r="N8" s="26"/>
      <c r="O8" s="26"/>
      <c r="Q8" s="15"/>
      <c r="T8" s="37"/>
      <c r="U8" s="8"/>
      <c r="V8" s="8"/>
    </row>
    <row r="9" spans="1:22" s="4" customFormat="1" ht="16.5" customHeight="1">
      <c r="A9" s="3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7"/>
      <c r="Q9" s="72"/>
      <c r="R9" s="7"/>
      <c r="S9" s="7"/>
      <c r="T9" s="36"/>
      <c r="U9" s="8"/>
      <c r="V9" s="8"/>
    </row>
    <row r="10" spans="12:17" s="4" customFormat="1" ht="16.5" customHeight="1">
      <c r="L10" s="8"/>
      <c r="M10" s="8"/>
      <c r="N10" s="6"/>
      <c r="O10" s="6"/>
      <c r="Q10" s="73"/>
    </row>
    <row r="11" spans="1:22" s="4" customFormat="1" ht="21.75" customHeight="1">
      <c r="A11" s="51" t="s">
        <v>83</v>
      </c>
      <c r="B11" s="51" t="s">
        <v>82</v>
      </c>
      <c r="C11" s="48"/>
      <c r="D11" s="48" t="s">
        <v>25</v>
      </c>
      <c r="E11" s="48" t="s">
        <v>84</v>
      </c>
      <c r="F11" s="32"/>
      <c r="N11" s="8"/>
      <c r="O11" s="8"/>
      <c r="P11" s="35" t="s">
        <v>6</v>
      </c>
      <c r="Q11" s="74"/>
      <c r="R11" s="7"/>
      <c r="S11" s="7"/>
      <c r="T11" s="7"/>
      <c r="U11" s="8"/>
      <c r="V11" s="8"/>
    </row>
    <row r="12" spans="14:21" s="4" customFormat="1" ht="21.75" customHeight="1" thickBot="1">
      <c r="N12" s="35"/>
      <c r="O12" s="35"/>
      <c r="Q12" s="73"/>
      <c r="U12" s="8"/>
    </row>
    <row r="13" spans="1:21" ht="21.75" customHeight="1">
      <c r="A13" s="75" t="s">
        <v>7</v>
      </c>
      <c r="B13" s="76" t="s">
        <v>8</v>
      </c>
      <c r="C13" s="76" t="s">
        <v>9</v>
      </c>
      <c r="D13" s="77" t="s">
        <v>10</v>
      </c>
      <c r="E13" s="78" t="s">
        <v>11</v>
      </c>
      <c r="F13" s="78"/>
      <c r="G13" s="45"/>
      <c r="H13" s="79"/>
      <c r="I13" s="131"/>
      <c r="J13" s="79"/>
      <c r="K13" s="79" t="s">
        <v>2</v>
      </c>
      <c r="L13" s="79"/>
      <c r="M13" s="132"/>
      <c r="N13" s="81"/>
      <c r="O13" s="80" t="s">
        <v>12</v>
      </c>
      <c r="P13" s="82" t="s">
        <v>13</v>
      </c>
      <c r="Q13" s="83" t="s">
        <v>44</v>
      </c>
      <c r="R13" s="76" t="s">
        <v>14</v>
      </c>
      <c r="S13" s="84" t="s">
        <v>15</v>
      </c>
      <c r="T13" s="25"/>
      <c r="U13" s="25"/>
    </row>
    <row r="14" spans="1:19" s="25" customFormat="1" ht="21.75" customHeight="1" thickBot="1">
      <c r="A14" s="85" t="s">
        <v>16</v>
      </c>
      <c r="B14" s="86"/>
      <c r="C14" s="86"/>
      <c r="D14" s="86"/>
      <c r="E14" s="126"/>
      <c r="F14" s="87"/>
      <c r="G14" s="46"/>
      <c r="H14" s="46"/>
      <c r="I14" s="135">
        <v>1</v>
      </c>
      <c r="J14" s="87">
        <v>2</v>
      </c>
      <c r="K14" s="87">
        <v>3</v>
      </c>
      <c r="L14" s="87">
        <v>4</v>
      </c>
      <c r="M14" s="136">
        <v>5</v>
      </c>
      <c r="N14" s="88"/>
      <c r="O14" s="47"/>
      <c r="P14" s="89"/>
      <c r="Q14" s="90"/>
      <c r="R14" s="47"/>
      <c r="S14" s="91"/>
    </row>
    <row r="15" spans="1:21" s="99" customFormat="1" ht="21.75" customHeight="1">
      <c r="A15" s="118">
        <v>650324</v>
      </c>
      <c r="B15" s="117">
        <v>110</v>
      </c>
      <c r="C15" s="52">
        <v>110</v>
      </c>
      <c r="D15" s="120" t="s">
        <v>74</v>
      </c>
      <c r="E15" s="120" t="s">
        <v>52</v>
      </c>
      <c r="F15" s="92"/>
      <c r="G15" s="50"/>
      <c r="H15" s="50"/>
      <c r="I15" s="133">
        <v>192.5</v>
      </c>
      <c r="J15" s="93">
        <v>-202.5</v>
      </c>
      <c r="K15" s="109">
        <v>-207.5</v>
      </c>
      <c r="L15" s="130">
        <v>-207.5</v>
      </c>
      <c r="M15" s="130" t="s">
        <v>85</v>
      </c>
      <c r="N15" s="27">
        <f aca="true" t="shared" si="0" ref="N15:N29">MAX(I15,J15,K15,L15,M15)</f>
        <v>192.5</v>
      </c>
      <c r="O15" s="112">
        <f aca="true" t="shared" si="1" ref="O15:O26">IF(N15&lt;0,0,N15)</f>
        <v>192.5</v>
      </c>
      <c r="P15" s="28">
        <f aca="true" t="shared" si="2" ref="P15:P26">IF(B15&lt;&gt;0,VLOOKUP(INT(B15),Wilksmen,(B15-INT(B15))*10+2),0)</f>
        <v>0.5885</v>
      </c>
      <c r="Q15" s="96">
        <f aca="true" t="shared" si="3" ref="Q15:Q26">SUM(O15*P15)</f>
        <v>113.28625000000001</v>
      </c>
      <c r="R15" s="143">
        <v>2</v>
      </c>
      <c r="S15" s="97"/>
      <c r="T15" s="98"/>
      <c r="U15" s="98"/>
    </row>
    <row r="16" spans="1:21" s="99" customFormat="1" ht="21.75" customHeight="1">
      <c r="A16" s="118">
        <v>670425</v>
      </c>
      <c r="B16" s="117">
        <v>108.5</v>
      </c>
      <c r="C16" s="52"/>
      <c r="D16" s="120" t="s">
        <v>37</v>
      </c>
      <c r="E16" s="120" t="s">
        <v>30</v>
      </c>
      <c r="F16" s="100"/>
      <c r="G16" s="101"/>
      <c r="H16" s="101"/>
      <c r="I16" s="95">
        <v>210</v>
      </c>
      <c r="J16" s="102">
        <v>-217.5</v>
      </c>
      <c r="K16" s="94">
        <v>217.5</v>
      </c>
      <c r="L16" s="95">
        <v>-225</v>
      </c>
      <c r="M16" s="95">
        <v>225</v>
      </c>
      <c r="N16" s="27">
        <f t="shared" si="0"/>
        <v>225</v>
      </c>
      <c r="O16" s="112">
        <f t="shared" si="1"/>
        <v>225</v>
      </c>
      <c r="P16" s="28">
        <f t="shared" si="2"/>
        <v>0.591</v>
      </c>
      <c r="Q16" s="96">
        <f t="shared" si="3"/>
        <v>132.975</v>
      </c>
      <c r="R16" s="144">
        <v>1</v>
      </c>
      <c r="S16" s="95"/>
      <c r="T16" s="50"/>
      <c r="U16" s="50"/>
    </row>
    <row r="17" spans="1:21" s="99" customFormat="1" ht="21.75" customHeight="1">
      <c r="A17" s="118">
        <v>721207</v>
      </c>
      <c r="B17" s="117">
        <v>100.9</v>
      </c>
      <c r="C17" s="52"/>
      <c r="D17" s="120" t="s">
        <v>75</v>
      </c>
      <c r="E17" s="120" t="s">
        <v>30</v>
      </c>
      <c r="F17" s="146"/>
      <c r="G17" s="101"/>
      <c r="H17" s="94"/>
      <c r="I17" s="95">
        <v>150</v>
      </c>
      <c r="J17" s="102">
        <v>160</v>
      </c>
      <c r="K17" s="94">
        <v>165</v>
      </c>
      <c r="L17" s="95">
        <v>-167.5</v>
      </c>
      <c r="M17" s="95">
        <v>-172.5</v>
      </c>
      <c r="N17" s="27">
        <f t="shared" si="0"/>
        <v>165</v>
      </c>
      <c r="O17" s="112">
        <f t="shared" si="1"/>
        <v>165</v>
      </c>
      <c r="P17" s="28">
        <f t="shared" si="2"/>
        <v>0.6064</v>
      </c>
      <c r="Q17" s="96">
        <f t="shared" si="3"/>
        <v>100.05600000000001</v>
      </c>
      <c r="R17" s="144">
        <v>4</v>
      </c>
      <c r="S17" s="95"/>
      <c r="T17" s="50"/>
      <c r="U17" s="50"/>
    </row>
    <row r="18" spans="1:21" s="99" customFormat="1" ht="21.75" customHeight="1">
      <c r="A18" s="118">
        <v>570307</v>
      </c>
      <c r="B18" s="117">
        <v>102.7</v>
      </c>
      <c r="C18" s="52"/>
      <c r="D18" s="120" t="s">
        <v>72</v>
      </c>
      <c r="E18" s="120" t="s">
        <v>52</v>
      </c>
      <c r="F18" s="146"/>
      <c r="G18" s="101"/>
      <c r="H18" s="94"/>
      <c r="I18" s="95">
        <v>130</v>
      </c>
      <c r="J18" s="102">
        <v>135</v>
      </c>
      <c r="K18" s="94">
        <v>-140</v>
      </c>
      <c r="L18" s="95">
        <v>-140</v>
      </c>
      <c r="M18" s="95" t="s">
        <v>85</v>
      </c>
      <c r="N18" s="27">
        <f t="shared" si="0"/>
        <v>135</v>
      </c>
      <c r="O18" s="112">
        <f t="shared" si="1"/>
        <v>135</v>
      </c>
      <c r="P18" s="28">
        <f t="shared" si="2"/>
        <v>0.6024</v>
      </c>
      <c r="Q18" s="96">
        <f t="shared" si="3"/>
        <v>81.32400000000001</v>
      </c>
      <c r="R18" s="144">
        <v>5</v>
      </c>
      <c r="S18" s="95"/>
      <c r="T18" s="50"/>
      <c r="U18" s="50"/>
    </row>
    <row r="19" spans="1:21" s="99" customFormat="1" ht="21.75" customHeight="1">
      <c r="A19" s="118">
        <v>640618</v>
      </c>
      <c r="B19" s="117">
        <v>100.8</v>
      </c>
      <c r="C19" s="52"/>
      <c r="D19" s="120" t="s">
        <v>73</v>
      </c>
      <c r="E19" s="120" t="s">
        <v>30</v>
      </c>
      <c r="F19" s="146"/>
      <c r="G19" s="50"/>
      <c r="H19" s="145"/>
      <c r="I19" s="95">
        <v>160</v>
      </c>
      <c r="J19" s="102">
        <v>167.5</v>
      </c>
      <c r="K19" s="94">
        <v>170</v>
      </c>
      <c r="L19" s="95">
        <v>-172.5</v>
      </c>
      <c r="M19" s="95">
        <v>-172.5</v>
      </c>
      <c r="N19" s="27">
        <f t="shared" si="0"/>
        <v>170</v>
      </c>
      <c r="O19" s="112">
        <f t="shared" si="1"/>
        <v>170</v>
      </c>
      <c r="P19" s="28">
        <f t="shared" si="2"/>
        <v>0.6067</v>
      </c>
      <c r="Q19" s="96">
        <f t="shared" si="3"/>
        <v>103.13900000000001</v>
      </c>
      <c r="R19" s="144">
        <v>3</v>
      </c>
      <c r="S19" s="95"/>
      <c r="T19" s="50"/>
      <c r="U19" s="50"/>
    </row>
    <row r="20" spans="1:21" s="99" customFormat="1" ht="21.75" customHeight="1">
      <c r="A20" s="60"/>
      <c r="B20" s="117"/>
      <c r="C20" s="52"/>
      <c r="D20" s="64"/>
      <c r="E20" s="64"/>
      <c r="F20" s="147"/>
      <c r="G20" s="101"/>
      <c r="H20" s="94"/>
      <c r="I20" s="95"/>
      <c r="J20" s="102"/>
      <c r="K20" s="94"/>
      <c r="L20" s="95"/>
      <c r="M20" s="95"/>
      <c r="N20" s="27">
        <f t="shared" si="0"/>
        <v>0</v>
      </c>
      <c r="O20" s="112"/>
      <c r="P20" s="28"/>
      <c r="Q20" s="96"/>
      <c r="R20" s="144"/>
      <c r="S20" s="95"/>
      <c r="T20" s="50"/>
      <c r="U20" s="50"/>
    </row>
    <row r="21" spans="1:21" s="99" customFormat="1" ht="21.75" customHeight="1">
      <c r="A21" s="60">
        <v>660415</v>
      </c>
      <c r="B21" s="117">
        <v>113</v>
      </c>
      <c r="C21" s="52">
        <v>125</v>
      </c>
      <c r="D21" s="64" t="s">
        <v>76</v>
      </c>
      <c r="E21" s="64" t="s">
        <v>58</v>
      </c>
      <c r="F21" s="146"/>
      <c r="G21" s="50"/>
      <c r="H21" s="145"/>
      <c r="I21" s="95">
        <v>150</v>
      </c>
      <c r="J21" s="102">
        <v>157.5</v>
      </c>
      <c r="K21" s="94">
        <v>162.5</v>
      </c>
      <c r="L21" s="95">
        <v>-167.5</v>
      </c>
      <c r="M21" s="95">
        <v>167.5</v>
      </c>
      <c r="N21" s="27">
        <f t="shared" si="0"/>
        <v>167.5</v>
      </c>
      <c r="O21" s="112">
        <f t="shared" si="1"/>
        <v>167.5</v>
      </c>
      <c r="P21" s="28">
        <f t="shared" si="2"/>
        <v>0.5839</v>
      </c>
      <c r="Q21" s="96">
        <f t="shared" si="3"/>
        <v>97.80324999999999</v>
      </c>
      <c r="R21" s="144">
        <v>2</v>
      </c>
      <c r="S21" s="95"/>
      <c r="T21" s="50"/>
      <c r="U21" s="50"/>
    </row>
    <row r="22" spans="1:21" s="99" customFormat="1" ht="21.75" customHeight="1">
      <c r="A22" s="60">
        <v>640606</v>
      </c>
      <c r="B22" s="117">
        <v>124.4</v>
      </c>
      <c r="C22" s="52"/>
      <c r="D22" s="64" t="s">
        <v>77</v>
      </c>
      <c r="E22" s="64" t="s">
        <v>58</v>
      </c>
      <c r="F22" s="146"/>
      <c r="G22" s="101"/>
      <c r="H22" s="94"/>
      <c r="I22" s="95">
        <v>210</v>
      </c>
      <c r="J22" s="102">
        <v>-220</v>
      </c>
      <c r="K22" s="94">
        <v>-220</v>
      </c>
      <c r="L22" s="95">
        <v>-220</v>
      </c>
      <c r="M22" s="95" t="s">
        <v>85</v>
      </c>
      <c r="N22" s="27">
        <f t="shared" si="0"/>
        <v>210</v>
      </c>
      <c r="O22" s="112">
        <f t="shared" si="1"/>
        <v>210</v>
      </c>
      <c r="P22" s="28">
        <f t="shared" si="2"/>
        <v>0.5704</v>
      </c>
      <c r="Q22" s="96">
        <f t="shared" si="3"/>
        <v>119.784</v>
      </c>
      <c r="R22" s="144">
        <v>1</v>
      </c>
      <c r="S22" s="95"/>
      <c r="T22" s="50"/>
      <c r="U22" s="50"/>
    </row>
    <row r="23" spans="1:21" s="99" customFormat="1" ht="21.75" customHeight="1">
      <c r="A23" s="60"/>
      <c r="B23" s="117"/>
      <c r="C23" s="123"/>
      <c r="D23" s="64"/>
      <c r="E23" s="64"/>
      <c r="F23" s="146"/>
      <c r="G23" s="101"/>
      <c r="H23" s="94"/>
      <c r="I23" s="95"/>
      <c r="J23" s="102"/>
      <c r="K23" s="94"/>
      <c r="L23" s="95"/>
      <c r="M23" s="95"/>
      <c r="N23" s="27">
        <f t="shared" si="0"/>
        <v>0</v>
      </c>
      <c r="O23" s="112"/>
      <c r="P23" s="28"/>
      <c r="Q23" s="96"/>
      <c r="R23" s="144"/>
      <c r="S23" s="95"/>
      <c r="T23" s="50"/>
      <c r="U23" s="50"/>
    </row>
    <row r="24" spans="1:21" s="99" customFormat="1" ht="21.75" customHeight="1">
      <c r="A24" s="60">
        <v>841120</v>
      </c>
      <c r="B24" s="117">
        <v>133</v>
      </c>
      <c r="C24" s="123" t="s">
        <v>78</v>
      </c>
      <c r="D24" s="64" t="s">
        <v>79</v>
      </c>
      <c r="E24" s="64" t="s">
        <v>50</v>
      </c>
      <c r="F24" s="146"/>
      <c r="G24" s="50"/>
      <c r="H24" s="145"/>
      <c r="I24" s="95">
        <v>180</v>
      </c>
      <c r="J24" s="102">
        <v>190</v>
      </c>
      <c r="K24" s="95">
        <v>-195</v>
      </c>
      <c r="L24" s="95">
        <v>-195</v>
      </c>
      <c r="M24" s="95">
        <v>195</v>
      </c>
      <c r="N24" s="27">
        <f t="shared" si="0"/>
        <v>195</v>
      </c>
      <c r="O24" s="112">
        <f t="shared" si="1"/>
        <v>195</v>
      </c>
      <c r="P24" s="28">
        <f t="shared" si="2"/>
        <v>0.5634</v>
      </c>
      <c r="Q24" s="96">
        <f t="shared" si="3"/>
        <v>109.863</v>
      </c>
      <c r="R24" s="144">
        <v>2</v>
      </c>
      <c r="S24" s="95"/>
      <c r="T24" s="50"/>
      <c r="U24" s="50"/>
    </row>
    <row r="25" spans="1:21" s="99" customFormat="1" ht="21.75" customHeight="1">
      <c r="A25" s="118">
        <v>620610</v>
      </c>
      <c r="B25" s="117">
        <v>129.7</v>
      </c>
      <c r="C25" s="52"/>
      <c r="D25" s="120" t="s">
        <v>80</v>
      </c>
      <c r="E25" s="120" t="s">
        <v>50</v>
      </c>
      <c r="F25" s="147"/>
      <c r="G25" s="101"/>
      <c r="H25" s="94"/>
      <c r="I25" s="95">
        <v>145</v>
      </c>
      <c r="J25" s="102">
        <v>155</v>
      </c>
      <c r="K25" s="95">
        <v>-160</v>
      </c>
      <c r="L25" s="95" t="s">
        <v>85</v>
      </c>
      <c r="M25" s="95" t="s">
        <v>85</v>
      </c>
      <c r="N25" s="27">
        <f t="shared" si="0"/>
        <v>155</v>
      </c>
      <c r="O25" s="112">
        <f t="shared" si="1"/>
        <v>155</v>
      </c>
      <c r="P25" s="28">
        <f t="shared" si="2"/>
        <v>0.5658</v>
      </c>
      <c r="Q25" s="96">
        <f t="shared" si="3"/>
        <v>87.699</v>
      </c>
      <c r="R25" s="144">
        <v>3</v>
      </c>
      <c r="S25" s="95"/>
      <c r="T25" s="50"/>
      <c r="U25" s="50"/>
    </row>
    <row r="26" spans="1:21" s="99" customFormat="1" ht="21.75" customHeight="1">
      <c r="A26" s="118">
        <v>730805</v>
      </c>
      <c r="B26" s="117">
        <v>150</v>
      </c>
      <c r="C26" s="52"/>
      <c r="D26" s="120" t="s">
        <v>81</v>
      </c>
      <c r="E26" s="120" t="s">
        <v>71</v>
      </c>
      <c r="F26" s="146"/>
      <c r="G26" s="108"/>
      <c r="H26" s="109"/>
      <c r="I26" s="95">
        <v>290</v>
      </c>
      <c r="J26" s="102">
        <v>-300</v>
      </c>
      <c r="K26" s="95">
        <v>-300</v>
      </c>
      <c r="L26" s="95">
        <v>300</v>
      </c>
      <c r="M26" s="95" t="s">
        <v>85</v>
      </c>
      <c r="N26" s="27">
        <f t="shared" si="0"/>
        <v>300</v>
      </c>
      <c r="O26" s="112">
        <f t="shared" si="1"/>
        <v>300</v>
      </c>
      <c r="P26" s="28">
        <f t="shared" si="2"/>
        <v>0.5533</v>
      </c>
      <c r="Q26" s="96">
        <f t="shared" si="3"/>
        <v>165.99</v>
      </c>
      <c r="R26" s="144">
        <v>1</v>
      </c>
      <c r="S26" s="95"/>
      <c r="T26" s="50"/>
      <c r="U26" s="50"/>
    </row>
    <row r="27" spans="1:21" s="99" customFormat="1" ht="21.75" customHeight="1">
      <c r="A27" s="107"/>
      <c r="B27" s="107"/>
      <c r="C27" s="63"/>
      <c r="D27" s="129"/>
      <c r="E27" s="129"/>
      <c r="F27" s="50"/>
      <c r="G27" s="50"/>
      <c r="H27" s="50"/>
      <c r="I27" s="134"/>
      <c r="J27" s="102"/>
      <c r="K27" s="95"/>
      <c r="L27" s="95"/>
      <c r="M27" s="95"/>
      <c r="N27" s="27">
        <f t="shared" si="0"/>
        <v>0</v>
      </c>
      <c r="O27" s="112"/>
      <c r="P27" s="28"/>
      <c r="Q27" s="96"/>
      <c r="R27" s="144"/>
      <c r="S27" s="95"/>
      <c r="T27" s="50"/>
      <c r="U27" s="50"/>
    </row>
    <row r="28" spans="1:21" s="99" customFormat="1" ht="21.75" customHeight="1">
      <c r="A28" s="107"/>
      <c r="B28" s="107"/>
      <c r="C28" s="63"/>
      <c r="D28" s="129"/>
      <c r="E28" s="129"/>
      <c r="F28" s="101"/>
      <c r="G28" s="101"/>
      <c r="H28" s="101"/>
      <c r="I28" s="95"/>
      <c r="J28" s="102"/>
      <c r="K28" s="95"/>
      <c r="L28" s="95"/>
      <c r="M28" s="95"/>
      <c r="N28" s="27">
        <f t="shared" si="0"/>
        <v>0</v>
      </c>
      <c r="O28" s="112"/>
      <c r="P28" s="28"/>
      <c r="Q28" s="96"/>
      <c r="R28" s="144"/>
      <c r="S28" s="95"/>
      <c r="T28" s="50"/>
      <c r="U28" s="50"/>
    </row>
    <row r="29" spans="1:21" s="99" customFormat="1" ht="21.75" customHeight="1">
      <c r="A29" s="107"/>
      <c r="B29" s="107"/>
      <c r="C29" s="63"/>
      <c r="D29" s="129"/>
      <c r="E29" s="129"/>
      <c r="F29" s="108"/>
      <c r="G29" s="108"/>
      <c r="H29" s="108"/>
      <c r="I29" s="130"/>
      <c r="J29" s="102"/>
      <c r="K29" s="95"/>
      <c r="L29" s="95"/>
      <c r="M29" s="95"/>
      <c r="N29" s="27">
        <f t="shared" si="0"/>
        <v>0</v>
      </c>
      <c r="O29" s="112"/>
      <c r="P29" s="28"/>
      <c r="Q29" s="96"/>
      <c r="R29" s="144"/>
      <c r="S29" s="95"/>
      <c r="T29" s="50"/>
      <c r="U29" s="50"/>
    </row>
    <row r="30" spans="1:22" s="25" customFormat="1" ht="18" customHeight="1">
      <c r="A30" s="39"/>
      <c r="B30" s="39"/>
      <c r="C30" s="39"/>
      <c r="D30" s="39"/>
      <c r="E30" s="39"/>
      <c r="F30" s="42"/>
      <c r="G30" s="42"/>
      <c r="H30" s="42"/>
      <c r="I30" s="42"/>
      <c r="J30" s="43"/>
      <c r="K30" s="42"/>
      <c r="L30" s="42"/>
      <c r="M30" s="42"/>
      <c r="N30" s="44"/>
      <c r="O30" s="44"/>
      <c r="P30" s="42"/>
      <c r="Q30" s="110"/>
      <c r="R30" s="43"/>
      <c r="S30" s="42"/>
      <c r="T30" s="42"/>
      <c r="U30" s="42"/>
      <c r="V30" s="42"/>
    </row>
    <row r="31" spans="2:25" ht="15" customHeight="1">
      <c r="B31" s="54" t="s">
        <v>48</v>
      </c>
      <c r="D31" s="111"/>
      <c r="O31" s="66" t="s">
        <v>35</v>
      </c>
      <c r="W31" s="25"/>
      <c r="X31" s="25"/>
      <c r="Y31" s="25"/>
    </row>
    <row r="32" spans="14:18" s="5" customFormat="1" ht="15" customHeight="1">
      <c r="N32" s="14"/>
      <c r="O32" s="14"/>
      <c r="Q32" s="73"/>
      <c r="R32" s="16"/>
    </row>
    <row r="33" spans="1:20" s="5" customFormat="1" ht="15" customHeight="1">
      <c r="A33" s="5" t="s">
        <v>17</v>
      </c>
      <c r="D33" s="137" t="s">
        <v>18</v>
      </c>
      <c r="G33" s="5" t="s">
        <v>18</v>
      </c>
      <c r="J33" s="14"/>
      <c r="L33" s="17" t="s">
        <v>19</v>
      </c>
      <c r="P33" s="5" t="s">
        <v>20</v>
      </c>
      <c r="Q33" s="15"/>
      <c r="S33" s="17" t="s">
        <v>21</v>
      </c>
      <c r="T33" s="16"/>
    </row>
    <row r="34" spans="10:20" s="5" customFormat="1" ht="15" customHeight="1">
      <c r="J34" s="14"/>
      <c r="L34" s="14"/>
      <c r="Q34" s="15"/>
      <c r="R34" s="14"/>
      <c r="S34" s="15"/>
      <c r="T34" s="16"/>
    </row>
    <row r="35" spans="10:20" s="5" customFormat="1" ht="15" customHeight="1">
      <c r="J35" s="14"/>
      <c r="L35" s="14"/>
      <c r="Q35" s="15"/>
      <c r="R35" s="14"/>
      <c r="S35" s="15"/>
      <c r="T35" s="16"/>
    </row>
    <row r="36" spans="1:22" s="5" customFormat="1" ht="15" customHeight="1">
      <c r="A36" s="29"/>
      <c r="B36" s="29"/>
      <c r="C36" s="29"/>
      <c r="D36" s="29"/>
      <c r="E36" s="29"/>
      <c r="F36" s="29"/>
      <c r="G36" s="29"/>
      <c r="H36" s="18"/>
      <c r="I36" s="18"/>
      <c r="J36" s="19"/>
      <c r="K36" s="18"/>
      <c r="L36" s="30"/>
      <c r="M36" s="18"/>
      <c r="N36" s="18"/>
      <c r="O36" s="18"/>
      <c r="P36" s="18"/>
      <c r="Q36" s="20"/>
      <c r="R36" s="19"/>
      <c r="S36" s="20"/>
      <c r="T36" s="21"/>
      <c r="U36" s="18"/>
      <c r="V36" s="40"/>
    </row>
    <row r="37" spans="10:22" s="5" customFormat="1" ht="15" customHeight="1">
      <c r="J37" s="14"/>
      <c r="L37" s="14"/>
      <c r="Q37" s="15"/>
      <c r="R37" s="14"/>
      <c r="S37" s="15"/>
      <c r="T37" s="16"/>
      <c r="U37" s="40"/>
      <c r="V37" s="40"/>
    </row>
    <row r="38" spans="1:22" s="5" customFormat="1" ht="15" customHeight="1">
      <c r="A38" s="5" t="s">
        <v>22</v>
      </c>
      <c r="D38" s="137" t="s">
        <v>22</v>
      </c>
      <c r="G38" s="5" t="s">
        <v>22</v>
      </c>
      <c r="J38" s="14"/>
      <c r="L38" s="5" t="s">
        <v>22</v>
      </c>
      <c r="P38" s="5" t="s">
        <v>22</v>
      </c>
      <c r="Q38" s="15"/>
      <c r="S38" s="5" t="s">
        <v>22</v>
      </c>
      <c r="T38" s="16"/>
      <c r="U38" s="40"/>
      <c r="V38" s="40"/>
    </row>
    <row r="39" spans="5:22" s="5" customFormat="1" ht="15" customHeight="1">
      <c r="E39"/>
      <c r="G39"/>
      <c r="J39"/>
      <c r="L39" s="14"/>
      <c r="Q39" s="15"/>
      <c r="R39" s="14"/>
      <c r="S39" s="15"/>
      <c r="T39" s="16"/>
      <c r="U39" s="40"/>
      <c r="V39" s="40"/>
    </row>
    <row r="40" spans="1:22" ht="15" customHeight="1">
      <c r="A40" s="31"/>
      <c r="B40" s="31"/>
      <c r="C40" s="13"/>
      <c r="D40" s="13"/>
      <c r="E40" s="10"/>
      <c r="F40" s="31"/>
      <c r="G40" s="10"/>
      <c r="H40" s="13"/>
      <c r="I40" s="13"/>
      <c r="J40" s="10"/>
      <c r="K40" s="31"/>
      <c r="L40" s="22"/>
      <c r="M40" s="13"/>
      <c r="N40" s="13"/>
      <c r="O40" s="13"/>
      <c r="P40" s="13"/>
      <c r="Q40" s="23"/>
      <c r="R40" s="22"/>
      <c r="S40" s="23"/>
      <c r="T40" s="24"/>
      <c r="U40" s="13"/>
      <c r="V40" s="25"/>
    </row>
  </sheetData>
  <hyperlinks>
    <hyperlink ref="O31" r:id="rId1" display="mailto:kansli@styrkelyft.se"/>
  </hyperlinks>
  <printOptions/>
  <pageMargins left="0.27" right="0.25" top="0.42" bottom="0.5" header="0.36" footer="0.35"/>
  <pageSetup fitToHeight="1" fitToWidth="1" horizontalDpi="600" verticalDpi="600" orientation="landscape" paperSize="9" scale="6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23</v>
      </c>
    </row>
    <row r="2" spans="1:11" ht="12.75">
      <c r="A2" t="s">
        <v>24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2004-10-30T13:23:50Z</cp:lastPrinted>
  <dcterms:created xsi:type="dcterms:W3CDTF">2001-03-16T17:29:22Z</dcterms:created>
  <dcterms:modified xsi:type="dcterms:W3CDTF">2004-10-30T17:05:46Z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