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975" windowHeight="11460" activeTab="0"/>
  </bookViews>
  <sheets>
    <sheet name="2010-omg1-alla-SL" sheetId="1" r:id="rId1"/>
    <sheet name="2010-omg1-alla-Bänk" sheetId="2" r:id="rId2"/>
  </sheets>
  <definedNames/>
  <calcPr fullCalcOnLoad="1"/>
</workbook>
</file>

<file path=xl/sharedStrings.xml><?xml version="1.0" encoding="utf-8"?>
<sst xmlns="http://schemas.openxmlformats.org/spreadsheetml/2006/main" count="458" uniqueCount="165">
  <si>
    <t>Lic.nr</t>
  </si>
  <si>
    <t>Vikt</t>
  </si>
  <si>
    <t>Viktklass</t>
  </si>
  <si>
    <t>Koeff</t>
  </si>
  <si>
    <t>Namn</t>
  </si>
  <si>
    <t>Förening</t>
  </si>
  <si>
    <t>Kategori</t>
  </si>
  <si>
    <t>Knäböj1</t>
  </si>
  <si>
    <t>Knäböj2</t>
  </si>
  <si>
    <t>Knäböj3</t>
  </si>
  <si>
    <t>Godk.</t>
  </si>
  <si>
    <t>Bänk1</t>
  </si>
  <si>
    <t>Bänk2</t>
  </si>
  <si>
    <t>Bänk3</t>
  </si>
  <si>
    <t>Mark1</t>
  </si>
  <si>
    <t>Mark2</t>
  </si>
  <si>
    <t>Mark3</t>
  </si>
  <si>
    <t>Totalt</t>
  </si>
  <si>
    <t>Poäng</t>
  </si>
  <si>
    <t>960419H</t>
  </si>
  <si>
    <t>Jonathan Swahn</t>
  </si>
  <si>
    <t>U</t>
  </si>
  <si>
    <t>G40,0</t>
  </si>
  <si>
    <t>G50,0</t>
  </si>
  <si>
    <t>G60,0</t>
  </si>
  <si>
    <t>G35,0</t>
  </si>
  <si>
    <t>U45,0</t>
  </si>
  <si>
    <t>G75,0</t>
  </si>
  <si>
    <t>G85,0</t>
  </si>
  <si>
    <t>U90,0</t>
  </si>
  <si>
    <t>960528h</t>
  </si>
  <si>
    <t>Jesper Sjövik</t>
  </si>
  <si>
    <t>G30,0</t>
  </si>
  <si>
    <t>U35,0</t>
  </si>
  <si>
    <t>G80,0</t>
  </si>
  <si>
    <t>G90,0</t>
  </si>
  <si>
    <t>G100,0</t>
  </si>
  <si>
    <t>950616H</t>
  </si>
  <si>
    <t>Jonas Wallin</t>
  </si>
  <si>
    <t>G55,0</t>
  </si>
  <si>
    <t>G62,5</t>
  </si>
  <si>
    <t>G105,0</t>
  </si>
  <si>
    <t>G115,0</t>
  </si>
  <si>
    <t>G120,0</t>
  </si>
  <si>
    <t>951204H</t>
  </si>
  <si>
    <t>Jesper Dessin</t>
  </si>
  <si>
    <t>G45,0</t>
  </si>
  <si>
    <t>U55,0</t>
  </si>
  <si>
    <t>U50,0</t>
  </si>
  <si>
    <t>700121h</t>
  </si>
  <si>
    <t>Göran Claesson</t>
  </si>
  <si>
    <t>V1</t>
  </si>
  <si>
    <t>G140,0</t>
  </si>
  <si>
    <t>G150,0</t>
  </si>
  <si>
    <t>G160,0</t>
  </si>
  <si>
    <t>G130,0</t>
  </si>
  <si>
    <t>G165,0</t>
  </si>
  <si>
    <t>G175,0</t>
  </si>
  <si>
    <t>920304h</t>
  </si>
  <si>
    <t>Mattias Rundkvist</t>
  </si>
  <si>
    <t>U112,5</t>
  </si>
  <si>
    <t>G117,5</t>
  </si>
  <si>
    <t>G70,0</t>
  </si>
  <si>
    <t>U87,5</t>
  </si>
  <si>
    <t>G170,0</t>
  </si>
  <si>
    <t>U185,0</t>
  </si>
  <si>
    <t>880403h</t>
  </si>
  <si>
    <t>Henrik Aringer</t>
  </si>
  <si>
    <t>Jr</t>
  </si>
  <si>
    <t>U182,5</t>
  </si>
  <si>
    <t>G127,5</t>
  </si>
  <si>
    <t>U132,5</t>
  </si>
  <si>
    <t>G185,0</t>
  </si>
  <si>
    <t>G195,0</t>
  </si>
  <si>
    <t>670425H</t>
  </si>
  <si>
    <t>Håkan Persson</t>
  </si>
  <si>
    <t>U300,0</t>
  </si>
  <si>
    <t>G300,0</t>
  </si>
  <si>
    <t>G332,5</t>
  </si>
  <si>
    <t>G215,0</t>
  </si>
  <si>
    <t>G225,0</t>
  </si>
  <si>
    <t>G232,5</t>
  </si>
  <si>
    <t>G265,0</t>
  </si>
  <si>
    <t>G285,0</t>
  </si>
  <si>
    <t>G292,5</t>
  </si>
  <si>
    <t>920505h</t>
  </si>
  <si>
    <t>Simon Karlsson</t>
  </si>
  <si>
    <t>G135,0</t>
  </si>
  <si>
    <t>G152,5</t>
  </si>
  <si>
    <t>G67,5</t>
  </si>
  <si>
    <t>G72,5</t>
  </si>
  <si>
    <t>U75,0</t>
  </si>
  <si>
    <t>U140,0</t>
  </si>
  <si>
    <t>910810H</t>
  </si>
  <si>
    <t>Christoffer Rydell</t>
  </si>
  <si>
    <t>G82,5</t>
  </si>
  <si>
    <t>610423h</t>
  </si>
  <si>
    <t>Håkan Johansson</t>
  </si>
  <si>
    <t>G110,0</t>
  </si>
  <si>
    <t>U97,5</t>
  </si>
  <si>
    <t>G155,0</t>
  </si>
  <si>
    <t>830401h</t>
  </si>
  <si>
    <t>Dan Magnusson</t>
  </si>
  <si>
    <t>RAMDALA IF</t>
  </si>
  <si>
    <t>Sr</t>
  </si>
  <si>
    <t>G190,0</t>
  </si>
  <si>
    <t>G205,0</t>
  </si>
  <si>
    <t>U180,0</t>
  </si>
  <si>
    <t>G200,0</t>
  </si>
  <si>
    <t>860129h</t>
  </si>
  <si>
    <t>Law Shala</t>
  </si>
  <si>
    <t>U210,0</t>
  </si>
  <si>
    <t>741101H</t>
  </si>
  <si>
    <t>Jonas Andersson</t>
  </si>
  <si>
    <t>G167,5</t>
  </si>
  <si>
    <t>U172,5</t>
  </si>
  <si>
    <t>G210,0</t>
  </si>
  <si>
    <t>U220,0</t>
  </si>
  <si>
    <t>830125H</t>
  </si>
  <si>
    <t>Henrik Persson</t>
  </si>
  <si>
    <t>G220,0</t>
  </si>
  <si>
    <t>G240,0</t>
  </si>
  <si>
    <t>G250,0</t>
  </si>
  <si>
    <t>G235,0</t>
  </si>
  <si>
    <t>640618H</t>
  </si>
  <si>
    <t>Jimmy Olsson</t>
  </si>
  <si>
    <t>G270,0</t>
  </si>
  <si>
    <t>G280,0</t>
  </si>
  <si>
    <t>G260,0</t>
  </si>
  <si>
    <t>750125h</t>
  </si>
  <si>
    <t>Jonas Olsson</t>
  </si>
  <si>
    <t>G275,0</t>
  </si>
  <si>
    <t>U290,0</t>
  </si>
  <si>
    <t>G157,5</t>
  </si>
  <si>
    <t>G272,5</t>
  </si>
  <si>
    <t>U280,0</t>
  </si>
  <si>
    <t>710330h</t>
  </si>
  <si>
    <t>Henrik Svedlund</t>
  </si>
  <si>
    <t>G230,0</t>
  </si>
  <si>
    <t>U245,0</t>
  </si>
  <si>
    <t>U165,0</t>
  </si>
  <si>
    <t>590529H</t>
  </si>
  <si>
    <t>Conny Andersson</t>
  </si>
  <si>
    <t>TK TROSSÖ</t>
  </si>
  <si>
    <t>V2</t>
  </si>
  <si>
    <t>U195,0</t>
  </si>
  <si>
    <t>540302h</t>
  </si>
  <si>
    <t>Jukka Murtovaara</t>
  </si>
  <si>
    <t>U200,0</t>
  </si>
  <si>
    <t>950806d</t>
  </si>
  <si>
    <t>Frida Leandersson</t>
  </si>
  <si>
    <t>G95,0</t>
  </si>
  <si>
    <t>G42,5</t>
  </si>
  <si>
    <t>G46,0</t>
  </si>
  <si>
    <t>G97,5</t>
  </si>
  <si>
    <t>G102,5</t>
  </si>
  <si>
    <t>930510d</t>
  </si>
  <si>
    <t>Hanna Leandersson</t>
  </si>
  <si>
    <t>G125,0</t>
  </si>
  <si>
    <t>G47,5</t>
  </si>
  <si>
    <t>G52,5</t>
  </si>
  <si>
    <t>G112,5</t>
  </si>
  <si>
    <t>940207D</t>
  </si>
  <si>
    <t>Josefin Andersson</t>
  </si>
  <si>
    <t>KALMAR AK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</si>
</sst>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Alignment="0" applyProtection="0"/>
    <xf numFmtId="0" fontId="12" fillId="22" borderId="3" applyNumberFormat="0" applyAlignment="0" applyProtection="0"/>
    <xf numFmtId="0" fontId="11" fillId="0" borderId="4" applyNumberFormat="0" applyFill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T28" sqref="T28"/>
    </sheetView>
  </sheetViews>
  <sheetFormatPr defaultColWidth="9.140625" defaultRowHeight="15"/>
  <cols>
    <col min="2" max="2" width="7.00390625" style="0" bestFit="1" customWidth="1"/>
    <col min="3" max="3" width="8.8515625" style="0" bestFit="1" customWidth="1"/>
    <col min="4" max="4" width="7.00390625" style="0" bestFit="1" customWidth="1"/>
    <col min="5" max="5" width="18.421875" style="0" bestFit="1" customWidth="1"/>
    <col min="6" max="6" width="11.8515625" style="0" bestFit="1" customWidth="1"/>
    <col min="7" max="7" width="8.421875" style="0" bestFit="1" customWidth="1"/>
    <col min="8" max="8" width="8.140625" style="0" bestFit="1" customWidth="1"/>
    <col min="9" max="9" width="8.7109375" style="0" customWidth="1"/>
    <col min="10" max="10" width="8.140625" style="0" bestFit="1" customWidth="1"/>
    <col min="11" max="11" width="6.28125" style="0" bestFit="1" customWidth="1"/>
    <col min="12" max="14" width="6.8515625" style="0" bestFit="1" customWidth="1"/>
    <col min="15" max="15" width="6.28125" style="0" bestFit="1" customWidth="1"/>
    <col min="16" max="18" width="6.8515625" style="0" bestFit="1" customWidth="1"/>
    <col min="19" max="19" width="6.28125" style="0" bestFit="1" customWidth="1"/>
    <col min="20" max="20" width="6.140625" style="4" bestFit="1" customWidth="1"/>
    <col min="21" max="21" width="6.421875" style="0" bestFit="1" customWidth="1"/>
  </cols>
  <sheetData>
    <row r="1" spans="1:21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10</v>
      </c>
      <c r="P1" s="1" t="s">
        <v>14</v>
      </c>
      <c r="Q1" s="1" t="s">
        <v>15</v>
      </c>
      <c r="R1" s="1" t="s">
        <v>16</v>
      </c>
      <c r="S1" s="1" t="s">
        <v>10</v>
      </c>
      <c r="T1" s="3" t="s">
        <v>17</v>
      </c>
      <c r="U1" s="1" t="s">
        <v>18</v>
      </c>
    </row>
    <row r="2" spans="1:21" ht="15">
      <c r="A2" t="s">
        <v>19</v>
      </c>
      <c r="B2">
        <v>67.5</v>
      </c>
      <c r="C2">
        <v>67.5</v>
      </c>
      <c r="D2">
        <v>0.771</v>
      </c>
      <c r="E2" t="s">
        <v>20</v>
      </c>
      <c r="F2" t="s">
        <v>143</v>
      </c>
      <c r="G2" t="s">
        <v>21</v>
      </c>
      <c r="H2" t="s">
        <v>22</v>
      </c>
      <c r="I2" t="s">
        <v>23</v>
      </c>
      <c r="J2" t="s">
        <v>24</v>
      </c>
      <c r="K2">
        <v>60</v>
      </c>
      <c r="L2" t="s">
        <v>25</v>
      </c>
      <c r="M2" t="s">
        <v>22</v>
      </c>
      <c r="N2" t="s">
        <v>26</v>
      </c>
      <c r="O2">
        <v>40</v>
      </c>
      <c r="P2" t="s">
        <v>27</v>
      </c>
      <c r="Q2" t="s">
        <v>28</v>
      </c>
      <c r="R2" t="s">
        <v>29</v>
      </c>
      <c r="S2">
        <v>85</v>
      </c>
      <c r="T2" s="3">
        <f>SUM(K2+O2+S2)</f>
        <v>185</v>
      </c>
      <c r="U2" s="2">
        <f aca="true" t="shared" si="0" ref="U2:U11">SUM(D2*T2)</f>
        <v>142.635</v>
      </c>
    </row>
    <row r="3" spans="1:21" ht="15">
      <c r="A3" t="s">
        <v>30</v>
      </c>
      <c r="B3">
        <v>57.6</v>
      </c>
      <c r="C3">
        <v>60</v>
      </c>
      <c r="D3">
        <v>0.8859</v>
      </c>
      <c r="E3" t="s">
        <v>31</v>
      </c>
      <c r="F3" t="s">
        <v>143</v>
      </c>
      <c r="G3" t="s">
        <v>21</v>
      </c>
      <c r="H3" t="s">
        <v>22</v>
      </c>
      <c r="I3" t="s">
        <v>23</v>
      </c>
      <c r="J3" t="s">
        <v>24</v>
      </c>
      <c r="K3">
        <v>60</v>
      </c>
      <c r="L3" t="s">
        <v>32</v>
      </c>
      <c r="M3" t="s">
        <v>33</v>
      </c>
      <c r="N3" t="s">
        <v>25</v>
      </c>
      <c r="O3">
        <v>35</v>
      </c>
      <c r="P3" t="s">
        <v>34</v>
      </c>
      <c r="Q3" t="s">
        <v>35</v>
      </c>
      <c r="R3" t="s">
        <v>36</v>
      </c>
      <c r="S3">
        <v>100</v>
      </c>
      <c r="T3" s="3">
        <f aca="true" t="shared" si="1" ref="T3:T11">SUM(K3+O3+S3)</f>
        <v>195</v>
      </c>
      <c r="U3" s="2">
        <f t="shared" si="0"/>
        <v>172.75050000000002</v>
      </c>
    </row>
    <row r="4" spans="1:21" ht="15">
      <c r="A4" t="s">
        <v>37</v>
      </c>
      <c r="B4">
        <v>62.15</v>
      </c>
      <c r="C4">
        <v>67.5</v>
      </c>
      <c r="D4">
        <v>0.8258</v>
      </c>
      <c r="E4" t="s">
        <v>38</v>
      </c>
      <c r="F4" t="s">
        <v>143</v>
      </c>
      <c r="G4" t="s">
        <v>21</v>
      </c>
      <c r="H4" t="s">
        <v>22</v>
      </c>
      <c r="I4" t="s">
        <v>23</v>
      </c>
      <c r="J4" t="s">
        <v>24</v>
      </c>
      <c r="K4">
        <v>60</v>
      </c>
      <c r="L4" t="s">
        <v>39</v>
      </c>
      <c r="M4" t="s">
        <v>24</v>
      </c>
      <c r="N4" t="s">
        <v>40</v>
      </c>
      <c r="O4">
        <v>62.5</v>
      </c>
      <c r="P4" t="s">
        <v>41</v>
      </c>
      <c r="Q4" t="s">
        <v>42</v>
      </c>
      <c r="R4" t="s">
        <v>43</v>
      </c>
      <c r="S4">
        <v>120</v>
      </c>
      <c r="T4" s="3">
        <f t="shared" si="1"/>
        <v>242.5</v>
      </c>
      <c r="U4" s="2">
        <f t="shared" si="0"/>
        <v>200.2565</v>
      </c>
    </row>
    <row r="5" spans="1:21" ht="15">
      <c r="A5" t="s">
        <v>44</v>
      </c>
      <c r="B5">
        <v>65.85</v>
      </c>
      <c r="C5">
        <v>67.5</v>
      </c>
      <c r="D5">
        <v>0.7862</v>
      </c>
      <c r="E5" t="s">
        <v>45</v>
      </c>
      <c r="F5" t="s">
        <v>143</v>
      </c>
      <c r="G5" t="s">
        <v>21</v>
      </c>
      <c r="H5" t="s">
        <v>46</v>
      </c>
      <c r="I5" t="s">
        <v>47</v>
      </c>
      <c r="J5" t="s">
        <v>47</v>
      </c>
      <c r="K5">
        <v>45</v>
      </c>
      <c r="L5" t="s">
        <v>22</v>
      </c>
      <c r="M5" t="s">
        <v>46</v>
      </c>
      <c r="N5" t="s">
        <v>48</v>
      </c>
      <c r="O5">
        <v>45</v>
      </c>
      <c r="P5" t="s">
        <v>41</v>
      </c>
      <c r="Q5" t="s">
        <v>42</v>
      </c>
      <c r="R5" t="s">
        <v>43</v>
      </c>
      <c r="S5">
        <v>120</v>
      </c>
      <c r="T5" s="3">
        <f t="shared" si="1"/>
        <v>210</v>
      </c>
      <c r="U5" s="2">
        <f t="shared" si="0"/>
        <v>165.102</v>
      </c>
    </row>
    <row r="6" spans="1:21" ht="15">
      <c r="A6" t="s">
        <v>49</v>
      </c>
      <c r="B6">
        <v>108.35</v>
      </c>
      <c r="C6">
        <v>110</v>
      </c>
      <c r="D6">
        <v>0.5912</v>
      </c>
      <c r="E6" t="s">
        <v>50</v>
      </c>
      <c r="F6" t="s">
        <v>103</v>
      </c>
      <c r="G6" t="s">
        <v>51</v>
      </c>
      <c r="H6" t="s">
        <v>52</v>
      </c>
      <c r="I6" t="s">
        <v>53</v>
      </c>
      <c r="J6" t="s">
        <v>54</v>
      </c>
      <c r="K6">
        <v>160</v>
      </c>
      <c r="L6" t="s">
        <v>43</v>
      </c>
      <c r="M6" t="s">
        <v>55</v>
      </c>
      <c r="N6" t="s">
        <v>52</v>
      </c>
      <c r="O6">
        <v>140</v>
      </c>
      <c r="P6" t="s">
        <v>53</v>
      </c>
      <c r="Q6" t="s">
        <v>56</v>
      </c>
      <c r="R6" t="s">
        <v>57</v>
      </c>
      <c r="S6">
        <v>175</v>
      </c>
      <c r="T6" s="3">
        <f t="shared" si="1"/>
        <v>475</v>
      </c>
      <c r="U6" s="2">
        <f t="shared" si="0"/>
        <v>280.82</v>
      </c>
    </row>
    <row r="7" spans="1:21" ht="15">
      <c r="A7" t="s">
        <v>58</v>
      </c>
      <c r="B7">
        <v>88.95</v>
      </c>
      <c r="C7">
        <v>90</v>
      </c>
      <c r="D7">
        <v>0.6421</v>
      </c>
      <c r="E7" t="s">
        <v>59</v>
      </c>
      <c r="F7" t="s">
        <v>164</v>
      </c>
      <c r="G7" t="s">
        <v>21</v>
      </c>
      <c r="H7" t="s">
        <v>36</v>
      </c>
      <c r="I7" t="s">
        <v>60</v>
      </c>
      <c r="J7" t="s">
        <v>61</v>
      </c>
      <c r="K7">
        <v>117.5</v>
      </c>
      <c r="L7" t="s">
        <v>62</v>
      </c>
      <c r="M7" t="s">
        <v>34</v>
      </c>
      <c r="N7" t="s">
        <v>63</v>
      </c>
      <c r="O7">
        <v>80</v>
      </c>
      <c r="P7" t="s">
        <v>53</v>
      </c>
      <c r="Q7" t="s">
        <v>64</v>
      </c>
      <c r="R7" t="s">
        <v>65</v>
      </c>
      <c r="S7">
        <v>170</v>
      </c>
      <c r="T7" s="3">
        <f t="shared" si="1"/>
        <v>367.5</v>
      </c>
      <c r="U7" s="2">
        <f t="shared" si="0"/>
        <v>235.97175000000001</v>
      </c>
    </row>
    <row r="8" spans="1:21" ht="15">
      <c r="A8" t="s">
        <v>66</v>
      </c>
      <c r="B8">
        <v>78.05</v>
      </c>
      <c r="C8">
        <v>82.5</v>
      </c>
      <c r="D8">
        <v>0.6933</v>
      </c>
      <c r="E8" t="s">
        <v>67</v>
      </c>
      <c r="F8" t="s">
        <v>143</v>
      </c>
      <c r="G8" t="s">
        <v>68</v>
      </c>
      <c r="H8" t="s">
        <v>56</v>
      </c>
      <c r="I8" t="s">
        <v>57</v>
      </c>
      <c r="J8" t="s">
        <v>69</v>
      </c>
      <c r="K8">
        <v>175</v>
      </c>
      <c r="L8" t="s">
        <v>43</v>
      </c>
      <c r="M8" t="s">
        <v>70</v>
      </c>
      <c r="N8" t="s">
        <v>71</v>
      </c>
      <c r="O8">
        <v>127.5</v>
      </c>
      <c r="P8" t="s">
        <v>57</v>
      </c>
      <c r="Q8" t="s">
        <v>72</v>
      </c>
      <c r="R8" t="s">
        <v>73</v>
      </c>
      <c r="S8">
        <v>195</v>
      </c>
      <c r="T8" s="3">
        <f t="shared" si="1"/>
        <v>497.5</v>
      </c>
      <c r="U8" s="2">
        <f t="shared" si="0"/>
        <v>344.91675000000004</v>
      </c>
    </row>
    <row r="9" spans="1:21" ht="15">
      <c r="A9" t="s">
        <v>74</v>
      </c>
      <c r="B9">
        <v>109.85</v>
      </c>
      <c r="C9">
        <v>110</v>
      </c>
      <c r="D9">
        <v>0.5887</v>
      </c>
      <c r="E9" t="s">
        <v>75</v>
      </c>
      <c r="F9" t="s">
        <v>103</v>
      </c>
      <c r="G9" t="s">
        <v>51</v>
      </c>
      <c r="H9" t="s">
        <v>76</v>
      </c>
      <c r="I9" t="s">
        <v>77</v>
      </c>
      <c r="J9" t="s">
        <v>78</v>
      </c>
      <c r="K9">
        <v>332.5</v>
      </c>
      <c r="L9" t="s">
        <v>79</v>
      </c>
      <c r="M9" t="s">
        <v>80</v>
      </c>
      <c r="N9" t="s">
        <v>81</v>
      </c>
      <c r="O9">
        <v>232.5</v>
      </c>
      <c r="P9" t="s">
        <v>82</v>
      </c>
      <c r="Q9" t="s">
        <v>83</v>
      </c>
      <c r="R9" t="s">
        <v>84</v>
      </c>
      <c r="S9">
        <v>292.5</v>
      </c>
      <c r="T9" s="3">
        <f t="shared" si="1"/>
        <v>857.5</v>
      </c>
      <c r="U9" s="2">
        <f t="shared" si="0"/>
        <v>504.81025</v>
      </c>
    </row>
    <row r="10" spans="1:21" ht="15">
      <c r="A10" t="s">
        <v>85</v>
      </c>
      <c r="B10">
        <v>74.8</v>
      </c>
      <c r="C10">
        <v>75</v>
      </c>
      <c r="D10">
        <v>0.7139</v>
      </c>
      <c r="E10" t="s">
        <v>86</v>
      </c>
      <c r="F10" t="s">
        <v>164</v>
      </c>
      <c r="G10" t="s">
        <v>21</v>
      </c>
      <c r="H10" t="s">
        <v>87</v>
      </c>
      <c r="I10" t="s">
        <v>88</v>
      </c>
      <c r="K10">
        <v>152.5</v>
      </c>
      <c r="L10" t="s">
        <v>89</v>
      </c>
      <c r="M10" t="s">
        <v>90</v>
      </c>
      <c r="N10" t="s">
        <v>91</v>
      </c>
      <c r="O10">
        <v>72.5</v>
      </c>
      <c r="P10" t="s">
        <v>92</v>
      </c>
      <c r="Q10" t="s">
        <v>52</v>
      </c>
      <c r="S10">
        <v>140</v>
      </c>
      <c r="T10" s="3">
        <f t="shared" si="1"/>
        <v>365</v>
      </c>
      <c r="U10" s="2">
        <f t="shared" si="0"/>
        <v>260.57349999999997</v>
      </c>
    </row>
    <row r="11" spans="1:21" ht="15">
      <c r="A11" t="s">
        <v>93</v>
      </c>
      <c r="B11">
        <v>60</v>
      </c>
      <c r="C11">
        <v>60</v>
      </c>
      <c r="D11">
        <v>0.8529</v>
      </c>
      <c r="E11" t="s">
        <v>94</v>
      </c>
      <c r="F11" t="s">
        <v>143</v>
      </c>
      <c r="G11" t="s">
        <v>68</v>
      </c>
      <c r="K11">
        <v>0</v>
      </c>
      <c r="L11" t="s">
        <v>27</v>
      </c>
      <c r="M11" t="s">
        <v>95</v>
      </c>
      <c r="N11" t="s">
        <v>63</v>
      </c>
      <c r="O11">
        <v>82.5</v>
      </c>
      <c r="S11">
        <v>0</v>
      </c>
      <c r="T11" s="3">
        <f t="shared" si="1"/>
        <v>82.5</v>
      </c>
      <c r="U11" s="2">
        <f t="shared" si="0"/>
        <v>70.36425</v>
      </c>
    </row>
    <row r="12" spans="20:21" ht="15">
      <c r="T12" s="3"/>
      <c r="U12" s="2"/>
    </row>
    <row r="13" spans="1:21" ht="15">
      <c r="A13" t="s">
        <v>96</v>
      </c>
      <c r="B13">
        <v>85.3</v>
      </c>
      <c r="C13">
        <v>90</v>
      </c>
      <c r="D13">
        <v>0.657</v>
      </c>
      <c r="E13" t="s">
        <v>97</v>
      </c>
      <c r="F13" t="s">
        <v>164</v>
      </c>
      <c r="G13" t="s">
        <v>51</v>
      </c>
      <c r="H13" t="s">
        <v>36</v>
      </c>
      <c r="I13" t="s">
        <v>98</v>
      </c>
      <c r="J13" t="s">
        <v>43</v>
      </c>
      <c r="K13">
        <v>120</v>
      </c>
      <c r="L13" t="s">
        <v>35</v>
      </c>
      <c r="M13" t="s">
        <v>99</v>
      </c>
      <c r="N13" t="s">
        <v>99</v>
      </c>
      <c r="O13">
        <v>90</v>
      </c>
      <c r="P13" t="s">
        <v>100</v>
      </c>
      <c r="Q13" t="s">
        <v>57</v>
      </c>
      <c r="R13" t="s">
        <v>65</v>
      </c>
      <c r="S13">
        <v>175</v>
      </c>
      <c r="T13" s="3">
        <f aca="true" t="shared" si="2" ref="T13:T22">SUM(K13+O13+S13)</f>
        <v>385</v>
      </c>
      <c r="U13" s="2">
        <f aca="true" t="shared" si="3" ref="U13:U22">SUM(D13*T13)</f>
        <v>252.94500000000002</v>
      </c>
    </row>
    <row r="14" spans="1:21" ht="15">
      <c r="A14" t="s">
        <v>101</v>
      </c>
      <c r="B14">
        <v>76.15</v>
      </c>
      <c r="C14">
        <v>82.5</v>
      </c>
      <c r="D14">
        <v>0.7048</v>
      </c>
      <c r="E14" t="s">
        <v>102</v>
      </c>
      <c r="F14" t="s">
        <v>103</v>
      </c>
      <c r="G14" t="s">
        <v>104</v>
      </c>
      <c r="H14" t="s">
        <v>57</v>
      </c>
      <c r="I14" t="s">
        <v>105</v>
      </c>
      <c r="J14" t="s">
        <v>106</v>
      </c>
      <c r="K14">
        <v>205</v>
      </c>
      <c r="L14" t="s">
        <v>54</v>
      </c>
      <c r="M14" t="s">
        <v>64</v>
      </c>
      <c r="N14" t="s">
        <v>107</v>
      </c>
      <c r="O14">
        <v>170</v>
      </c>
      <c r="P14" t="s">
        <v>57</v>
      </c>
      <c r="Q14" t="s">
        <v>105</v>
      </c>
      <c r="R14" t="s">
        <v>108</v>
      </c>
      <c r="S14">
        <v>200</v>
      </c>
      <c r="T14" s="3">
        <f t="shared" si="2"/>
        <v>575</v>
      </c>
      <c r="U14" s="2">
        <f t="shared" si="3"/>
        <v>405.26</v>
      </c>
    </row>
    <row r="15" spans="1:21" ht="15">
      <c r="A15" t="s">
        <v>109</v>
      </c>
      <c r="B15">
        <v>68.7</v>
      </c>
      <c r="C15">
        <v>75</v>
      </c>
      <c r="D15">
        <v>0.7603</v>
      </c>
      <c r="E15" t="s">
        <v>110</v>
      </c>
      <c r="F15" t="s">
        <v>103</v>
      </c>
      <c r="G15" t="s">
        <v>104</v>
      </c>
      <c r="H15" t="s">
        <v>27</v>
      </c>
      <c r="I15" t="s">
        <v>36</v>
      </c>
      <c r="J15" t="s">
        <v>55</v>
      </c>
      <c r="K15">
        <v>130</v>
      </c>
      <c r="L15" t="s">
        <v>55</v>
      </c>
      <c r="M15" t="s">
        <v>87</v>
      </c>
      <c r="N15" t="s">
        <v>92</v>
      </c>
      <c r="O15">
        <v>135</v>
      </c>
      <c r="P15" t="s">
        <v>105</v>
      </c>
      <c r="Q15" t="s">
        <v>106</v>
      </c>
      <c r="R15" t="s">
        <v>111</v>
      </c>
      <c r="S15">
        <v>205</v>
      </c>
      <c r="T15" s="3">
        <f t="shared" si="2"/>
        <v>470</v>
      </c>
      <c r="U15" s="2">
        <f t="shared" si="3"/>
        <v>357.341</v>
      </c>
    </row>
    <row r="16" spans="1:21" ht="15">
      <c r="A16" t="s">
        <v>112</v>
      </c>
      <c r="B16">
        <v>75.5</v>
      </c>
      <c r="C16">
        <v>82.5</v>
      </c>
      <c r="D16">
        <v>0.7093</v>
      </c>
      <c r="E16" t="s">
        <v>113</v>
      </c>
      <c r="F16" t="s">
        <v>103</v>
      </c>
      <c r="G16" t="s">
        <v>104</v>
      </c>
      <c r="H16" t="s">
        <v>108</v>
      </c>
      <c r="I16" t="s">
        <v>79</v>
      </c>
      <c r="J16" t="s">
        <v>80</v>
      </c>
      <c r="K16">
        <v>225</v>
      </c>
      <c r="L16" t="s">
        <v>54</v>
      </c>
      <c r="M16" t="s">
        <v>114</v>
      </c>
      <c r="N16" t="s">
        <v>115</v>
      </c>
      <c r="O16">
        <v>167.5</v>
      </c>
      <c r="P16" t="s">
        <v>105</v>
      </c>
      <c r="Q16" t="s">
        <v>116</v>
      </c>
      <c r="R16" t="s">
        <v>117</v>
      </c>
      <c r="S16">
        <v>210</v>
      </c>
      <c r="T16" s="3">
        <f t="shared" si="2"/>
        <v>602.5</v>
      </c>
      <c r="U16" s="2">
        <f t="shared" si="3"/>
        <v>427.35325</v>
      </c>
    </row>
    <row r="17" spans="1:21" ht="15">
      <c r="A17" t="s">
        <v>118</v>
      </c>
      <c r="B17">
        <v>90</v>
      </c>
      <c r="C17">
        <v>90</v>
      </c>
      <c r="D17">
        <v>0.6384</v>
      </c>
      <c r="E17" t="s">
        <v>119</v>
      </c>
      <c r="F17" t="s">
        <v>103</v>
      </c>
      <c r="G17" t="s">
        <v>104</v>
      </c>
      <c r="H17" t="s">
        <v>120</v>
      </c>
      <c r="I17" t="s">
        <v>121</v>
      </c>
      <c r="J17" t="s">
        <v>122</v>
      </c>
      <c r="K17">
        <v>250</v>
      </c>
      <c r="L17" t="s">
        <v>100</v>
      </c>
      <c r="M17" t="s">
        <v>54</v>
      </c>
      <c r="N17" t="s">
        <v>56</v>
      </c>
      <c r="O17">
        <v>165</v>
      </c>
      <c r="P17" t="s">
        <v>120</v>
      </c>
      <c r="Q17" t="s">
        <v>123</v>
      </c>
      <c r="R17" t="s">
        <v>122</v>
      </c>
      <c r="S17">
        <v>250</v>
      </c>
      <c r="T17" s="3">
        <f t="shared" si="2"/>
        <v>665</v>
      </c>
      <c r="U17" s="2">
        <f t="shared" si="3"/>
        <v>424.536</v>
      </c>
    </row>
    <row r="18" spans="1:21" ht="15">
      <c r="A18" t="s">
        <v>124</v>
      </c>
      <c r="B18">
        <v>101.85</v>
      </c>
      <c r="C18">
        <v>110</v>
      </c>
      <c r="D18">
        <v>0.6041</v>
      </c>
      <c r="E18" t="s">
        <v>125</v>
      </c>
      <c r="F18" t="s">
        <v>103</v>
      </c>
      <c r="G18" t="s">
        <v>51</v>
      </c>
      <c r="H18" t="s">
        <v>122</v>
      </c>
      <c r="I18" t="s">
        <v>126</v>
      </c>
      <c r="J18" t="s">
        <v>127</v>
      </c>
      <c r="K18">
        <v>280</v>
      </c>
      <c r="L18" t="s">
        <v>53</v>
      </c>
      <c r="M18" t="s">
        <v>54</v>
      </c>
      <c r="O18">
        <v>160</v>
      </c>
      <c r="P18" t="s">
        <v>116</v>
      </c>
      <c r="Q18" t="s">
        <v>123</v>
      </c>
      <c r="R18" t="s">
        <v>128</v>
      </c>
      <c r="S18">
        <v>260</v>
      </c>
      <c r="T18" s="3">
        <f t="shared" si="2"/>
        <v>700</v>
      </c>
      <c r="U18" s="2">
        <f t="shared" si="3"/>
        <v>422.87</v>
      </c>
    </row>
    <row r="19" spans="1:21" ht="15">
      <c r="A19" t="s">
        <v>129</v>
      </c>
      <c r="B19">
        <v>116.55</v>
      </c>
      <c r="C19">
        <v>125</v>
      </c>
      <c r="D19">
        <v>0.579</v>
      </c>
      <c r="E19" t="s">
        <v>130</v>
      </c>
      <c r="F19" t="s">
        <v>103</v>
      </c>
      <c r="G19" t="s">
        <v>104</v>
      </c>
      <c r="H19" t="s">
        <v>131</v>
      </c>
      <c r="I19" t="s">
        <v>132</v>
      </c>
      <c r="K19">
        <v>275</v>
      </c>
      <c r="L19" t="s">
        <v>133</v>
      </c>
      <c r="O19">
        <v>157.5</v>
      </c>
      <c r="P19" t="s">
        <v>122</v>
      </c>
      <c r="Q19" t="s">
        <v>134</v>
      </c>
      <c r="R19" t="s">
        <v>135</v>
      </c>
      <c r="S19">
        <v>272.5</v>
      </c>
      <c r="T19" s="3">
        <f t="shared" si="2"/>
        <v>705</v>
      </c>
      <c r="U19" s="2">
        <f t="shared" si="3"/>
        <v>408.195</v>
      </c>
    </row>
    <row r="20" spans="1:21" ht="15">
      <c r="A20" t="s">
        <v>136</v>
      </c>
      <c r="B20">
        <v>90.6</v>
      </c>
      <c r="C20">
        <v>100</v>
      </c>
      <c r="D20">
        <v>0.6363</v>
      </c>
      <c r="E20" t="s">
        <v>137</v>
      </c>
      <c r="F20" t="s">
        <v>103</v>
      </c>
      <c r="G20" t="s">
        <v>104</v>
      </c>
      <c r="H20" t="s">
        <v>138</v>
      </c>
      <c r="I20" t="s">
        <v>139</v>
      </c>
      <c r="J20" t="s">
        <v>139</v>
      </c>
      <c r="K20">
        <v>230</v>
      </c>
      <c r="L20" t="s">
        <v>140</v>
      </c>
      <c r="M20" t="s">
        <v>140</v>
      </c>
      <c r="N20" t="s">
        <v>140</v>
      </c>
      <c r="O20">
        <v>0</v>
      </c>
      <c r="P20" t="s">
        <v>138</v>
      </c>
      <c r="S20">
        <v>230</v>
      </c>
      <c r="T20" s="3">
        <f t="shared" si="2"/>
        <v>460</v>
      </c>
      <c r="U20" s="2">
        <f t="shared" si="3"/>
        <v>292.698</v>
      </c>
    </row>
    <row r="21" spans="1:21" ht="15">
      <c r="A21" t="s">
        <v>141</v>
      </c>
      <c r="B21">
        <v>89.9</v>
      </c>
      <c r="C21">
        <v>90</v>
      </c>
      <c r="D21">
        <v>0.6388</v>
      </c>
      <c r="E21" t="s">
        <v>142</v>
      </c>
      <c r="F21" t="s">
        <v>143</v>
      </c>
      <c r="G21" t="s">
        <v>144</v>
      </c>
      <c r="K21">
        <v>0</v>
      </c>
      <c r="L21" t="s">
        <v>72</v>
      </c>
      <c r="M21" t="s">
        <v>105</v>
      </c>
      <c r="N21" t="s">
        <v>145</v>
      </c>
      <c r="O21">
        <v>190</v>
      </c>
      <c r="S21">
        <v>0</v>
      </c>
      <c r="T21" s="3">
        <f t="shared" si="2"/>
        <v>190</v>
      </c>
      <c r="U21" s="2">
        <f t="shared" si="3"/>
        <v>121.372</v>
      </c>
    </row>
    <row r="22" spans="1:21" ht="15">
      <c r="A22" t="s">
        <v>146</v>
      </c>
      <c r="B22">
        <v>100</v>
      </c>
      <c r="C22">
        <v>100</v>
      </c>
      <c r="D22">
        <v>0.6086</v>
      </c>
      <c r="E22" t="s">
        <v>147</v>
      </c>
      <c r="F22" t="s">
        <v>103</v>
      </c>
      <c r="G22" t="s">
        <v>144</v>
      </c>
      <c r="K22">
        <v>0</v>
      </c>
      <c r="L22" t="s">
        <v>105</v>
      </c>
      <c r="M22" t="s">
        <v>148</v>
      </c>
      <c r="N22" t="s">
        <v>148</v>
      </c>
      <c r="O22">
        <v>190</v>
      </c>
      <c r="S22">
        <v>0</v>
      </c>
      <c r="T22" s="3">
        <f t="shared" si="2"/>
        <v>190</v>
      </c>
      <c r="U22" s="2">
        <f t="shared" si="3"/>
        <v>115.634</v>
      </c>
    </row>
    <row r="23" spans="20:21" ht="15">
      <c r="T23" s="3"/>
      <c r="U23" s="2"/>
    </row>
    <row r="24" spans="1:21" ht="15">
      <c r="A24" t="s">
        <v>149</v>
      </c>
      <c r="B24">
        <v>49.95</v>
      </c>
      <c r="C24">
        <v>52</v>
      </c>
      <c r="D24">
        <v>1.2846</v>
      </c>
      <c r="E24" t="s">
        <v>150</v>
      </c>
      <c r="F24" t="s">
        <v>143</v>
      </c>
      <c r="G24" t="s">
        <v>21</v>
      </c>
      <c r="H24" t="s">
        <v>28</v>
      </c>
      <c r="I24" t="s">
        <v>35</v>
      </c>
      <c r="J24" t="s">
        <v>151</v>
      </c>
      <c r="K24">
        <v>95</v>
      </c>
      <c r="L24" t="s">
        <v>152</v>
      </c>
      <c r="M24" t="s">
        <v>46</v>
      </c>
      <c r="N24" t="s">
        <v>153</v>
      </c>
      <c r="O24">
        <v>46</v>
      </c>
      <c r="P24" t="s">
        <v>35</v>
      </c>
      <c r="Q24" t="s">
        <v>154</v>
      </c>
      <c r="R24" t="s">
        <v>155</v>
      </c>
      <c r="S24">
        <v>102.5</v>
      </c>
      <c r="T24" s="3">
        <f>SUM(K24+O24+S24)</f>
        <v>243.5</v>
      </c>
      <c r="U24" s="2">
        <f>SUM(D24*T24)</f>
        <v>312.8001</v>
      </c>
    </row>
    <row r="25" spans="1:21" ht="15">
      <c r="A25" t="s">
        <v>156</v>
      </c>
      <c r="B25">
        <v>66.1</v>
      </c>
      <c r="C25">
        <v>67.5</v>
      </c>
      <c r="D25">
        <v>1.0362</v>
      </c>
      <c r="E25" t="s">
        <v>157</v>
      </c>
      <c r="F25" t="s">
        <v>143</v>
      </c>
      <c r="G25" t="s">
        <v>21</v>
      </c>
      <c r="H25" t="s">
        <v>42</v>
      </c>
      <c r="I25" t="s">
        <v>43</v>
      </c>
      <c r="J25" t="s">
        <v>158</v>
      </c>
      <c r="K25">
        <v>125</v>
      </c>
      <c r="L25" t="s">
        <v>159</v>
      </c>
      <c r="M25" t="s">
        <v>23</v>
      </c>
      <c r="N25" t="s">
        <v>160</v>
      </c>
      <c r="O25">
        <v>52.5</v>
      </c>
      <c r="P25" t="s">
        <v>41</v>
      </c>
      <c r="Q25" t="s">
        <v>161</v>
      </c>
      <c r="R25" t="s">
        <v>61</v>
      </c>
      <c r="S25">
        <v>117.5</v>
      </c>
      <c r="T25" s="3">
        <f>SUM(K25+O25+S25)</f>
        <v>295</v>
      </c>
      <c r="U25" s="2">
        <f>SUM(D25*T25)</f>
        <v>305.67900000000003</v>
      </c>
    </row>
    <row r="26" spans="1:21" ht="15">
      <c r="A26" t="s">
        <v>162</v>
      </c>
      <c r="B26">
        <v>66.5</v>
      </c>
      <c r="C26">
        <v>67.5</v>
      </c>
      <c r="D26">
        <v>1.0317</v>
      </c>
      <c r="E26" t="s">
        <v>163</v>
      </c>
      <c r="F26" t="s">
        <v>143</v>
      </c>
      <c r="G26" t="s">
        <v>21</v>
      </c>
      <c r="H26" t="s">
        <v>39</v>
      </c>
      <c r="K26">
        <v>55</v>
      </c>
      <c r="L26" t="s">
        <v>25</v>
      </c>
      <c r="M26" t="s">
        <v>22</v>
      </c>
      <c r="O26">
        <v>40</v>
      </c>
      <c r="P26" t="s">
        <v>27</v>
      </c>
      <c r="S26">
        <v>75</v>
      </c>
      <c r="T26" s="3">
        <f>SUM(K26+O26+S26)</f>
        <v>170</v>
      </c>
      <c r="U26" s="2">
        <f>SUM(D26*T26)</f>
        <v>175.389</v>
      </c>
    </row>
    <row r="27" ht="14.25">
      <c r="U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N31" sqref="N31"/>
    </sheetView>
  </sheetViews>
  <sheetFormatPr defaultColWidth="9.140625" defaultRowHeight="15"/>
  <cols>
    <col min="2" max="2" width="7.00390625" style="0" bestFit="1" customWidth="1"/>
    <col min="3" max="3" width="8.8515625" style="0" bestFit="1" customWidth="1"/>
    <col min="4" max="4" width="7.00390625" style="0" bestFit="1" customWidth="1"/>
    <col min="5" max="5" width="18.421875" style="0" bestFit="1" customWidth="1"/>
    <col min="6" max="6" width="11.8515625" style="0" bestFit="1" customWidth="1"/>
    <col min="7" max="7" width="8.421875" style="0" bestFit="1" customWidth="1"/>
    <col min="8" max="10" width="6.8515625" style="0" bestFit="1" customWidth="1"/>
    <col min="11" max="11" width="6.28125" style="1" bestFit="1" customWidth="1"/>
    <col min="12" max="12" width="6.421875" style="0" bestFit="1" customWidth="1"/>
  </cols>
  <sheetData>
    <row r="1" spans="1:12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</v>
      </c>
      <c r="I1" s="1" t="s">
        <v>12</v>
      </c>
      <c r="J1" s="1" t="s">
        <v>13</v>
      </c>
      <c r="K1" s="1" t="s">
        <v>10</v>
      </c>
      <c r="L1" s="1" t="s">
        <v>18</v>
      </c>
    </row>
    <row r="2" spans="1:12" ht="15">
      <c r="A2" t="s">
        <v>19</v>
      </c>
      <c r="B2">
        <v>67.5</v>
      </c>
      <c r="C2">
        <v>67.5</v>
      </c>
      <c r="D2">
        <v>0.771</v>
      </c>
      <c r="E2" t="s">
        <v>20</v>
      </c>
      <c r="F2" t="s">
        <v>143</v>
      </c>
      <c r="G2" t="s">
        <v>21</v>
      </c>
      <c r="H2" t="s">
        <v>25</v>
      </c>
      <c r="I2" t="s">
        <v>22</v>
      </c>
      <c r="J2" t="s">
        <v>26</v>
      </c>
      <c r="K2" s="1">
        <v>40</v>
      </c>
      <c r="L2" s="2">
        <f>SUM(D2*K2)</f>
        <v>30.84</v>
      </c>
    </row>
    <row r="3" spans="1:12" ht="15">
      <c r="A3" t="s">
        <v>30</v>
      </c>
      <c r="B3">
        <v>57.6</v>
      </c>
      <c r="C3">
        <v>60</v>
      </c>
      <c r="D3">
        <v>0.8859</v>
      </c>
      <c r="E3" t="s">
        <v>31</v>
      </c>
      <c r="F3" t="s">
        <v>143</v>
      </c>
      <c r="G3" t="s">
        <v>21</v>
      </c>
      <c r="H3" t="s">
        <v>32</v>
      </c>
      <c r="I3" t="s">
        <v>33</v>
      </c>
      <c r="J3" t="s">
        <v>25</v>
      </c>
      <c r="K3" s="1">
        <v>35</v>
      </c>
      <c r="L3" s="2">
        <f aca="true" t="shared" si="0" ref="L3:L11">SUM(D3*K3)</f>
        <v>31.0065</v>
      </c>
    </row>
    <row r="4" spans="1:12" ht="15">
      <c r="A4" t="s">
        <v>37</v>
      </c>
      <c r="B4">
        <v>62.15</v>
      </c>
      <c r="C4">
        <v>67.5</v>
      </c>
      <c r="D4">
        <v>0.8258</v>
      </c>
      <c r="E4" t="s">
        <v>38</v>
      </c>
      <c r="F4" t="s">
        <v>143</v>
      </c>
      <c r="G4" t="s">
        <v>21</v>
      </c>
      <c r="H4" t="s">
        <v>39</v>
      </c>
      <c r="I4" t="s">
        <v>24</v>
      </c>
      <c r="J4" t="s">
        <v>40</v>
      </c>
      <c r="K4" s="1">
        <v>62.5</v>
      </c>
      <c r="L4" s="2">
        <f t="shared" si="0"/>
        <v>51.6125</v>
      </c>
    </row>
    <row r="5" spans="1:12" ht="15">
      <c r="A5" t="s">
        <v>44</v>
      </c>
      <c r="B5">
        <v>65.85</v>
      </c>
      <c r="C5">
        <v>67.5</v>
      </c>
      <c r="D5">
        <v>0.7862</v>
      </c>
      <c r="E5" t="s">
        <v>45</v>
      </c>
      <c r="F5" t="s">
        <v>143</v>
      </c>
      <c r="G5" t="s">
        <v>21</v>
      </c>
      <c r="H5" t="s">
        <v>22</v>
      </c>
      <c r="I5" t="s">
        <v>46</v>
      </c>
      <c r="J5" t="s">
        <v>48</v>
      </c>
      <c r="K5" s="1">
        <v>45</v>
      </c>
      <c r="L5" s="2">
        <f t="shared" si="0"/>
        <v>35.379</v>
      </c>
    </row>
    <row r="6" spans="1:12" ht="15">
      <c r="A6" t="s">
        <v>49</v>
      </c>
      <c r="B6">
        <v>108.35</v>
      </c>
      <c r="C6">
        <v>110</v>
      </c>
      <c r="D6">
        <v>0.5912</v>
      </c>
      <c r="E6" t="s">
        <v>50</v>
      </c>
      <c r="F6" t="s">
        <v>103</v>
      </c>
      <c r="G6" t="s">
        <v>51</v>
      </c>
      <c r="H6" t="s">
        <v>43</v>
      </c>
      <c r="I6" t="s">
        <v>55</v>
      </c>
      <c r="J6" t="s">
        <v>52</v>
      </c>
      <c r="K6" s="1">
        <v>140</v>
      </c>
      <c r="L6" s="2">
        <f t="shared" si="0"/>
        <v>82.76799999999999</v>
      </c>
    </row>
    <row r="7" spans="1:12" ht="15">
      <c r="A7" t="s">
        <v>58</v>
      </c>
      <c r="B7">
        <v>88.95</v>
      </c>
      <c r="C7">
        <v>90</v>
      </c>
      <c r="D7">
        <v>0.6421</v>
      </c>
      <c r="E7" t="s">
        <v>59</v>
      </c>
      <c r="F7" t="s">
        <v>164</v>
      </c>
      <c r="G7" t="s">
        <v>21</v>
      </c>
      <c r="H7" t="s">
        <v>62</v>
      </c>
      <c r="I7" t="s">
        <v>34</v>
      </c>
      <c r="J7" t="s">
        <v>63</v>
      </c>
      <c r="K7" s="1">
        <v>80</v>
      </c>
      <c r="L7" s="2">
        <f t="shared" si="0"/>
        <v>51.368</v>
      </c>
    </row>
    <row r="8" spans="1:12" ht="15">
      <c r="A8" t="s">
        <v>66</v>
      </c>
      <c r="B8">
        <v>78.05</v>
      </c>
      <c r="C8">
        <v>82.5</v>
      </c>
      <c r="D8">
        <v>0.6933</v>
      </c>
      <c r="E8" t="s">
        <v>67</v>
      </c>
      <c r="F8" t="s">
        <v>143</v>
      </c>
      <c r="G8" t="s">
        <v>68</v>
      </c>
      <c r="H8" t="s">
        <v>43</v>
      </c>
      <c r="I8" t="s">
        <v>70</v>
      </c>
      <c r="J8" t="s">
        <v>71</v>
      </c>
      <c r="K8" s="1">
        <v>127.5</v>
      </c>
      <c r="L8" s="2">
        <f t="shared" si="0"/>
        <v>88.39575</v>
      </c>
    </row>
    <row r="9" spans="1:12" ht="15">
      <c r="A9" t="s">
        <v>74</v>
      </c>
      <c r="B9">
        <v>109.85</v>
      </c>
      <c r="C9">
        <v>110</v>
      </c>
      <c r="D9">
        <v>0.5887</v>
      </c>
      <c r="E9" t="s">
        <v>75</v>
      </c>
      <c r="F9" t="s">
        <v>103</v>
      </c>
      <c r="G9" t="s">
        <v>51</v>
      </c>
      <c r="H9" t="s">
        <v>79</v>
      </c>
      <c r="I9" t="s">
        <v>80</v>
      </c>
      <c r="J9" t="s">
        <v>81</v>
      </c>
      <c r="K9" s="1">
        <v>232.5</v>
      </c>
      <c r="L9" s="2">
        <f t="shared" si="0"/>
        <v>136.87275</v>
      </c>
    </row>
    <row r="10" spans="1:12" ht="15">
      <c r="A10" t="s">
        <v>85</v>
      </c>
      <c r="B10">
        <v>74.8</v>
      </c>
      <c r="C10">
        <v>75</v>
      </c>
      <c r="D10">
        <v>0.7139</v>
      </c>
      <c r="E10" t="s">
        <v>86</v>
      </c>
      <c r="F10" t="s">
        <v>164</v>
      </c>
      <c r="G10" t="s">
        <v>21</v>
      </c>
      <c r="H10" t="s">
        <v>89</v>
      </c>
      <c r="I10" t="s">
        <v>90</v>
      </c>
      <c r="J10" t="s">
        <v>91</v>
      </c>
      <c r="K10" s="1">
        <v>72.5</v>
      </c>
      <c r="L10" s="2">
        <f t="shared" si="0"/>
        <v>51.75775</v>
      </c>
    </row>
    <row r="11" spans="1:12" ht="15">
      <c r="A11" t="s">
        <v>93</v>
      </c>
      <c r="B11">
        <v>60</v>
      </c>
      <c r="C11">
        <v>60</v>
      </c>
      <c r="D11">
        <v>0.8529</v>
      </c>
      <c r="E11" t="s">
        <v>94</v>
      </c>
      <c r="F11" t="s">
        <v>143</v>
      </c>
      <c r="G11" t="s">
        <v>68</v>
      </c>
      <c r="H11" t="s">
        <v>27</v>
      </c>
      <c r="I11" t="s">
        <v>95</v>
      </c>
      <c r="J11" t="s">
        <v>63</v>
      </c>
      <c r="K11" s="1">
        <v>82.5</v>
      </c>
      <c r="L11" s="2">
        <f t="shared" si="0"/>
        <v>70.36425</v>
      </c>
    </row>
    <row r="12" ht="15">
      <c r="L12" s="2"/>
    </row>
    <row r="13" spans="1:12" ht="15">
      <c r="A13" t="s">
        <v>96</v>
      </c>
      <c r="B13">
        <v>85.3</v>
      </c>
      <c r="C13">
        <v>90</v>
      </c>
      <c r="D13">
        <v>0.657</v>
      </c>
      <c r="E13" t="s">
        <v>97</v>
      </c>
      <c r="F13" t="s">
        <v>164</v>
      </c>
      <c r="G13" t="s">
        <v>51</v>
      </c>
      <c r="H13" t="s">
        <v>35</v>
      </c>
      <c r="I13" t="s">
        <v>99</v>
      </c>
      <c r="J13" t="s">
        <v>99</v>
      </c>
      <c r="K13" s="1">
        <v>90</v>
      </c>
      <c r="L13" s="2">
        <f aca="true" t="shared" si="1" ref="L13:L22">SUM(D13*K13)</f>
        <v>59.13</v>
      </c>
    </row>
    <row r="14" spans="1:12" ht="15">
      <c r="A14" t="s">
        <v>101</v>
      </c>
      <c r="B14">
        <v>76.15</v>
      </c>
      <c r="C14">
        <v>82.5</v>
      </c>
      <c r="D14">
        <v>0.7048</v>
      </c>
      <c r="E14" t="s">
        <v>102</v>
      </c>
      <c r="F14" t="s">
        <v>103</v>
      </c>
      <c r="G14" t="s">
        <v>104</v>
      </c>
      <c r="H14" t="s">
        <v>54</v>
      </c>
      <c r="I14" t="s">
        <v>64</v>
      </c>
      <c r="J14" t="s">
        <v>107</v>
      </c>
      <c r="K14" s="1">
        <v>170</v>
      </c>
      <c r="L14" s="2">
        <f t="shared" si="1"/>
        <v>119.816</v>
      </c>
    </row>
    <row r="15" spans="1:12" ht="15">
      <c r="A15" t="s">
        <v>109</v>
      </c>
      <c r="B15">
        <v>68.7</v>
      </c>
      <c r="C15">
        <v>75</v>
      </c>
      <c r="D15">
        <v>0.7603</v>
      </c>
      <c r="E15" t="s">
        <v>110</v>
      </c>
      <c r="F15" t="s">
        <v>103</v>
      </c>
      <c r="G15" t="s">
        <v>104</v>
      </c>
      <c r="H15" t="s">
        <v>55</v>
      </c>
      <c r="I15" t="s">
        <v>87</v>
      </c>
      <c r="J15" t="s">
        <v>92</v>
      </c>
      <c r="K15" s="1">
        <v>135</v>
      </c>
      <c r="L15" s="2">
        <f t="shared" si="1"/>
        <v>102.6405</v>
      </c>
    </row>
    <row r="16" spans="1:12" ht="15">
      <c r="A16" t="s">
        <v>112</v>
      </c>
      <c r="B16">
        <v>75.5</v>
      </c>
      <c r="C16">
        <v>82.5</v>
      </c>
      <c r="D16">
        <v>0.7093</v>
      </c>
      <c r="E16" t="s">
        <v>113</v>
      </c>
      <c r="F16" t="s">
        <v>103</v>
      </c>
      <c r="G16" t="s">
        <v>104</v>
      </c>
      <c r="H16" t="s">
        <v>54</v>
      </c>
      <c r="I16" t="s">
        <v>114</v>
      </c>
      <c r="J16" t="s">
        <v>115</v>
      </c>
      <c r="K16" s="1">
        <v>167.5</v>
      </c>
      <c r="L16" s="2">
        <f t="shared" si="1"/>
        <v>118.80775000000001</v>
      </c>
    </row>
    <row r="17" spans="1:12" ht="15">
      <c r="A17" t="s">
        <v>118</v>
      </c>
      <c r="B17">
        <v>90</v>
      </c>
      <c r="C17">
        <v>90</v>
      </c>
      <c r="D17">
        <v>0.6384</v>
      </c>
      <c r="E17" t="s">
        <v>119</v>
      </c>
      <c r="F17" t="s">
        <v>103</v>
      </c>
      <c r="G17" t="s">
        <v>104</v>
      </c>
      <c r="H17" t="s">
        <v>100</v>
      </c>
      <c r="I17" t="s">
        <v>54</v>
      </c>
      <c r="J17" t="s">
        <v>56</v>
      </c>
      <c r="K17" s="1">
        <v>165</v>
      </c>
      <c r="L17" s="2">
        <f t="shared" si="1"/>
        <v>105.336</v>
      </c>
    </row>
    <row r="18" spans="1:12" ht="15">
      <c r="A18" t="s">
        <v>124</v>
      </c>
      <c r="B18">
        <v>101.85</v>
      </c>
      <c r="C18">
        <v>110</v>
      </c>
      <c r="D18">
        <v>0.6041</v>
      </c>
      <c r="E18" t="s">
        <v>125</v>
      </c>
      <c r="F18" t="s">
        <v>103</v>
      </c>
      <c r="G18" t="s">
        <v>51</v>
      </c>
      <c r="H18" t="s">
        <v>53</v>
      </c>
      <c r="I18" t="s">
        <v>54</v>
      </c>
      <c r="K18" s="1">
        <v>160</v>
      </c>
      <c r="L18" s="2">
        <f t="shared" si="1"/>
        <v>96.65599999999999</v>
      </c>
    </row>
    <row r="19" spans="1:12" ht="15">
      <c r="A19" t="s">
        <v>129</v>
      </c>
      <c r="B19">
        <v>116.55</v>
      </c>
      <c r="C19">
        <v>125</v>
      </c>
      <c r="D19">
        <v>0.579</v>
      </c>
      <c r="E19" t="s">
        <v>130</v>
      </c>
      <c r="F19" t="s">
        <v>103</v>
      </c>
      <c r="G19" t="s">
        <v>104</v>
      </c>
      <c r="H19" t="s">
        <v>133</v>
      </c>
      <c r="K19" s="1">
        <v>157.5</v>
      </c>
      <c r="L19" s="2">
        <f t="shared" si="1"/>
        <v>91.1925</v>
      </c>
    </row>
    <row r="20" spans="1:12" ht="15">
      <c r="A20" t="s">
        <v>136</v>
      </c>
      <c r="B20">
        <v>90.6</v>
      </c>
      <c r="C20">
        <v>100</v>
      </c>
      <c r="D20">
        <v>0.6363</v>
      </c>
      <c r="E20" t="s">
        <v>137</v>
      </c>
      <c r="F20" t="s">
        <v>103</v>
      </c>
      <c r="G20" t="s">
        <v>104</v>
      </c>
      <c r="H20" t="s">
        <v>140</v>
      </c>
      <c r="I20" t="s">
        <v>140</v>
      </c>
      <c r="J20" t="s">
        <v>140</v>
      </c>
      <c r="K20" s="1">
        <v>0</v>
      </c>
      <c r="L20" s="2">
        <f t="shared" si="1"/>
        <v>0</v>
      </c>
    </row>
    <row r="21" spans="1:12" ht="15">
      <c r="A21" t="s">
        <v>141</v>
      </c>
      <c r="B21">
        <v>89.9</v>
      </c>
      <c r="C21">
        <v>90</v>
      </c>
      <c r="D21">
        <v>0.6388</v>
      </c>
      <c r="E21" t="s">
        <v>142</v>
      </c>
      <c r="F21" t="s">
        <v>143</v>
      </c>
      <c r="G21" t="s">
        <v>144</v>
      </c>
      <c r="H21" t="s">
        <v>72</v>
      </c>
      <c r="I21" t="s">
        <v>105</v>
      </c>
      <c r="J21" t="s">
        <v>145</v>
      </c>
      <c r="K21" s="1">
        <v>190</v>
      </c>
      <c r="L21" s="2">
        <f t="shared" si="1"/>
        <v>121.372</v>
      </c>
    </row>
    <row r="22" spans="1:12" ht="15">
      <c r="A22" t="s">
        <v>146</v>
      </c>
      <c r="B22">
        <v>100</v>
      </c>
      <c r="C22">
        <v>100</v>
      </c>
      <c r="D22">
        <v>0.6086</v>
      </c>
      <c r="E22" t="s">
        <v>147</v>
      </c>
      <c r="F22" t="s">
        <v>103</v>
      </c>
      <c r="G22" t="s">
        <v>144</v>
      </c>
      <c r="H22" t="s">
        <v>105</v>
      </c>
      <c r="I22" t="s">
        <v>148</v>
      </c>
      <c r="J22" t="s">
        <v>148</v>
      </c>
      <c r="K22" s="1">
        <v>190</v>
      </c>
      <c r="L22" s="2">
        <f t="shared" si="1"/>
        <v>115.634</v>
      </c>
    </row>
    <row r="23" ht="15">
      <c r="L23" s="2"/>
    </row>
    <row r="24" spans="1:12" ht="15">
      <c r="A24" t="s">
        <v>149</v>
      </c>
      <c r="B24">
        <v>49.95</v>
      </c>
      <c r="C24">
        <v>52</v>
      </c>
      <c r="D24">
        <v>1.2846</v>
      </c>
      <c r="E24" t="s">
        <v>150</v>
      </c>
      <c r="F24" t="s">
        <v>143</v>
      </c>
      <c r="G24" t="s">
        <v>21</v>
      </c>
      <c r="H24" t="s">
        <v>152</v>
      </c>
      <c r="I24" t="s">
        <v>46</v>
      </c>
      <c r="J24" t="s">
        <v>153</v>
      </c>
      <c r="K24" s="1">
        <v>46</v>
      </c>
      <c r="L24" s="2">
        <f>SUM(D24*K24)</f>
        <v>59.0916</v>
      </c>
    </row>
    <row r="25" spans="1:12" ht="15">
      <c r="A25" t="s">
        <v>156</v>
      </c>
      <c r="B25">
        <v>66.1</v>
      </c>
      <c r="C25">
        <v>67.5</v>
      </c>
      <c r="D25">
        <v>1.0362</v>
      </c>
      <c r="E25" t="s">
        <v>157</v>
      </c>
      <c r="F25" t="s">
        <v>143</v>
      </c>
      <c r="G25" t="s">
        <v>21</v>
      </c>
      <c r="H25" t="s">
        <v>159</v>
      </c>
      <c r="I25" t="s">
        <v>23</v>
      </c>
      <c r="J25" t="s">
        <v>160</v>
      </c>
      <c r="K25" s="1">
        <v>52.5</v>
      </c>
      <c r="L25" s="2">
        <f>SUM(D25*K25)</f>
        <v>54.4005</v>
      </c>
    </row>
    <row r="26" spans="1:12" ht="15">
      <c r="A26" t="s">
        <v>162</v>
      </c>
      <c r="B26">
        <v>66.5</v>
      </c>
      <c r="C26">
        <v>67.5</v>
      </c>
      <c r="D26">
        <v>1.0317</v>
      </c>
      <c r="E26" t="s">
        <v>163</v>
      </c>
      <c r="F26" t="s">
        <v>143</v>
      </c>
      <c r="G26" t="s">
        <v>21</v>
      </c>
      <c r="H26" t="s">
        <v>25</v>
      </c>
      <c r="I26" t="s">
        <v>22</v>
      </c>
      <c r="K26" s="1">
        <v>40</v>
      </c>
      <c r="L26" s="2">
        <f>SUM(D26*K26)</f>
        <v>41.268</v>
      </c>
    </row>
    <row r="27" ht="15">
      <c r="L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</dc:creator>
  <cp:keywords/>
  <dc:description/>
  <cp:lastModifiedBy>Ulf</cp:lastModifiedBy>
  <dcterms:created xsi:type="dcterms:W3CDTF">2010-01-23T15:57:56Z</dcterms:created>
  <dcterms:modified xsi:type="dcterms:W3CDTF">2010-01-23T16:17:17Z</dcterms:modified>
  <cp:category/>
  <cp:version/>
  <cp:contentType/>
  <cp:contentStatus/>
</cp:coreProperties>
</file>