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01" activeTab="1"/>
  </bookViews>
  <sheets>
    <sheet name="blad1" sheetId="1" r:id="rId1"/>
    <sheet name="Damer omg 3 10-09-09" sheetId="2" r:id="rId2"/>
    <sheet name="Herrar omg 3 10-09-09" sheetId="3" r:id="rId3"/>
    <sheet name="Dam BP 0mg 3 10-09-09" sheetId="4" r:id="rId4"/>
    <sheet name="Herr BP omg 3 10-09-09" sheetId="5" r:id="rId5"/>
    <sheet name="Koefficienter" sheetId="6" r:id="rId6"/>
    <sheet name="Woman" sheetId="7" r:id="rId7"/>
  </sheets>
  <externalReferences>
    <externalReference r:id="rId10"/>
    <externalReference r:id="rId11"/>
    <externalReference r:id="rId12"/>
  </externalReference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<sst xmlns="http://schemas.openxmlformats.org/spreadsheetml/2006/main" count="290" uniqueCount="98">
  <si>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</si>
  <si>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</si>
  <si>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</si>
  <si>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</si>
  <si>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</si>
  <si>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</si>
  <si>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</si>
  <si>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</si>
  <si>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</si>
  <si>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</si>
  <si>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</si>
  <si>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</si>
  <si>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</si>
  <si>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</si>
  <si>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</si>
  <si>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nummer</t>
  </si>
  <si>
    <t>Överdomare:</t>
  </si>
  <si>
    <t>Sidodomare:</t>
  </si>
  <si>
    <t>Tävlingsledare:</t>
  </si>
  <si>
    <t>Tek. Kontrollant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</si>
  <si>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</si>
  <si>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</si>
  <si>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</si>
  <si>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</si>
  <si>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</si>
  <si>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</si>
  <si>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</si>
  <si>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</si>
  <si>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</si>
  <si>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</si>
  <si>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</si>
  <si>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</si>
  <si>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</si>
  <si>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</si>
  <si>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Tävlingsprotokoll sändes till: Svenska Styrkelyftförbundet,Munktellarenan, 63342 Eskilstuna</t>
  </si>
  <si>
    <t>Antal blad:</t>
  </si>
  <si>
    <t>3</t>
  </si>
  <si>
    <t>2</t>
  </si>
  <si>
    <t>Fört den</t>
  </si>
  <si>
    <t>Viktklass:</t>
  </si>
  <si>
    <t>Blad: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</si>
  <si>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</si>
  <si>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</si>
  <si>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</si>
  <si>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</si>
  <si>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</si>
  <si>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</si>
  <si>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</si>
  <si>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</si>
  <si>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</si>
  <si>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datum</t>
  </si>
  <si>
    <t>tävling</t>
  </si>
  <si>
    <t>arrangör</t>
  </si>
  <si>
    <t>adress</t>
  </si>
  <si>
    <t>postadress</t>
  </si>
  <si>
    <t>c/o Koistinen Skepparegatan 32</t>
  </si>
  <si>
    <t>37135 Karlskrona</t>
  </si>
  <si>
    <t>NR</t>
  </si>
  <si>
    <t>Koefficient</t>
  </si>
  <si>
    <t>Resultat</t>
  </si>
  <si>
    <t>Wilks Formula for Women</t>
  </si>
  <si>
    <t>1</t>
  </si>
  <si>
    <t>4</t>
  </si>
  <si>
    <t>Hendrik Nilsson</t>
  </si>
  <si>
    <t>DAMER</t>
  </si>
  <si>
    <t>90,110,125</t>
  </si>
  <si>
    <t>100</t>
  </si>
  <si>
    <t>Nellie Johansson</t>
  </si>
  <si>
    <t>Allsv. serien Omg 3, SL</t>
  </si>
  <si>
    <t xml:space="preserve"> </t>
  </si>
  <si>
    <t>Christoffer Rydell             J</t>
  </si>
  <si>
    <t>John Gustafsson              J</t>
  </si>
  <si>
    <t>Jonas Walin                      U</t>
  </si>
  <si>
    <t>Jesper Dessing               U</t>
  </si>
  <si>
    <t>Malte Worzyk                   J</t>
  </si>
  <si>
    <t xml:space="preserve">Nellie Johansson              U          </t>
  </si>
  <si>
    <t>Christoffer Rydell           J</t>
  </si>
  <si>
    <t>John Gustafsson            J</t>
  </si>
  <si>
    <t>Jonas Walin                    U</t>
  </si>
  <si>
    <t>Jesper Dessing             U</t>
  </si>
  <si>
    <t>Malte Worzyk                 J</t>
  </si>
  <si>
    <t>Sidodomare</t>
  </si>
  <si>
    <t>Tävlingsledare</t>
  </si>
  <si>
    <t>Malte Worzyk                  J</t>
  </si>
  <si>
    <t>Karlskrona</t>
  </si>
  <si>
    <t>Bänkpress Omg 3</t>
  </si>
  <si>
    <t>Nellie Johansson        U</t>
  </si>
  <si>
    <t>Jonas Ohlsson   Ramdala IF</t>
  </si>
  <si>
    <t>Henrik Leandersson TK Trossö</t>
  </si>
  <si>
    <t>Henrik Svedlund</t>
  </si>
  <si>
    <t>Ramdala IF</t>
  </si>
  <si>
    <t>Henrik svedlund Ramdala IF</t>
  </si>
  <si>
    <t xml:space="preserve">Johan Swahn </t>
  </si>
  <si>
    <t>TK trossö</t>
  </si>
  <si>
    <t>X</t>
  </si>
  <si>
    <t>KLASSISKT</t>
  </si>
  <si>
    <t>J DR</t>
  </si>
  <si>
    <t>DR = u+J D REKORD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</si>
</sst>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b/>
      <sz val="9"/>
      <name val="Arial"/>
      <family val="2"/>
    </font>
    <font>
      <u val="single"/>
      <sz val="14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9"/>
      <name val="Arial"/>
      <family val="0"/>
    </font>
    <font>
      <u val="single"/>
      <sz val="12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1" applyNumberFormat="0" applyFont="0" applyAlignment="0" applyProtection="0"/>
    <xf numFmtId="0" fontId="16" fillId="11" borderId="2" applyNumberFormat="0" applyAlignment="0" applyProtection="0"/>
    <xf numFmtId="0" fontId="17" fillId="6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3" applyNumberFormat="0" applyAlignment="0" applyProtection="0"/>
    <xf numFmtId="0" fontId="22" fillId="0" borderId="4" applyNumberFormat="0" applyFill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14" fontId="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18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6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164" fontId="0" fillId="0" borderId="14" xfId="0" applyNumberForma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0" xfId="71" applyFont="1" applyBorder="1" applyAlignment="1">
      <alignment horizontal="center"/>
      <protection/>
    </xf>
    <xf numFmtId="0" fontId="7" fillId="0" borderId="22" xfId="71" applyFont="1" applyBorder="1" applyAlignment="1">
      <alignment horizontal="center"/>
      <protection/>
    </xf>
    <xf numFmtId="0" fontId="7" fillId="0" borderId="18" xfId="82" applyFont="1" applyBorder="1">
      <alignment/>
      <protection/>
    </xf>
    <xf numFmtId="0" fontId="7" fillId="0" borderId="0" xfId="93" applyFont="1" applyBorder="1" applyAlignment="1">
      <alignment horizontal="center"/>
      <protection/>
    </xf>
    <xf numFmtId="0" fontId="7" fillId="0" borderId="22" xfId="93" applyFont="1" applyBorder="1" applyAlignment="1">
      <alignment horizontal="center"/>
      <protection/>
    </xf>
    <xf numFmtId="49" fontId="0" fillId="0" borderId="10" xfId="0" applyNumberFormat="1" applyFont="1" applyBorder="1" applyAlignment="1" applyProtection="1">
      <alignment horizontal="left"/>
      <protection locked="0"/>
    </xf>
    <xf numFmtId="0" fontId="7" fillId="0" borderId="0" xfId="99" applyFont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12" fillId="0" borderId="0" xfId="99" applyFont="1" applyBorder="1" applyAlignment="1">
      <alignment horizontal="center"/>
      <protection/>
    </xf>
    <xf numFmtId="0" fontId="6" fillId="0" borderId="0" xfId="99" applyFont="1" applyBorder="1">
      <alignment/>
      <protection/>
    </xf>
    <xf numFmtId="0" fontId="7" fillId="0" borderId="0" xfId="99" applyFont="1" applyBorder="1" applyAlignment="1">
      <alignment horizontal="left"/>
      <protection/>
    </xf>
    <xf numFmtId="0" fontId="13" fillId="0" borderId="0" xfId="99" applyFont="1" applyBorder="1">
      <alignment/>
      <protection/>
    </xf>
    <xf numFmtId="0" fontId="6" fillId="0" borderId="0" xfId="99" applyFont="1" applyBorder="1" applyAlignment="1">
      <alignment horizontal="left"/>
      <protection/>
    </xf>
    <xf numFmtId="0" fontId="6" fillId="0" borderId="0" xfId="60" applyFont="1" applyFill="1" applyBorder="1" applyAlignment="1">
      <alignment horizontal="left"/>
      <protection/>
    </xf>
    <xf numFmtId="0" fontId="12" fillId="0" borderId="0" xfId="99" applyFont="1" applyBorder="1" applyAlignment="1">
      <alignment horizontal="left"/>
      <protection/>
    </xf>
    <xf numFmtId="0" fontId="7" fillId="0" borderId="0" xfId="60" applyFont="1" applyBorder="1" applyAlignment="1">
      <alignment horizontal="left"/>
      <protection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8" xfId="99" applyFont="1" applyBorder="1" applyAlignment="1">
      <alignment horizontal="center"/>
      <protection/>
    </xf>
    <xf numFmtId="0" fontId="7" fillId="0" borderId="18" xfId="99" applyFont="1" applyBorder="1" applyAlignment="1">
      <alignment horizontal="left"/>
      <protection/>
    </xf>
    <xf numFmtId="0" fontId="6" fillId="0" borderId="18" xfId="99" applyFont="1" applyBorder="1">
      <alignment/>
      <protection/>
    </xf>
    <xf numFmtId="0" fontId="6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 locked="0"/>
    </xf>
    <xf numFmtId="0" fontId="7" fillId="0" borderId="24" xfId="99" applyFont="1" applyBorder="1" applyAlignment="1">
      <alignment horizontal="center"/>
      <protection/>
    </xf>
    <xf numFmtId="0" fontId="6" fillId="0" borderId="25" xfId="0" applyFont="1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/>
    </xf>
    <xf numFmtId="164" fontId="0" fillId="0" borderId="27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1" fillId="0" borderId="25" xfId="0" applyNumberFormat="1" applyFont="1" applyBorder="1" applyAlignment="1" applyProtection="1">
      <alignment horizontal="center"/>
      <protection/>
    </xf>
    <xf numFmtId="165" fontId="0" fillId="0" borderId="25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center"/>
    </xf>
    <xf numFmtId="164" fontId="0" fillId="0" borderId="30" xfId="0" applyNumberFormat="1" applyBorder="1" applyAlignment="1" applyProtection="1">
      <alignment horizontal="center"/>
      <protection locked="0"/>
    </xf>
    <xf numFmtId="0" fontId="6" fillId="0" borderId="31" xfId="0" applyFont="1" applyBorder="1" applyAlignment="1">
      <alignment/>
    </xf>
    <xf numFmtId="164" fontId="0" fillId="0" borderId="31" xfId="0" applyNumberFormat="1" applyBorder="1" applyAlignment="1" applyProtection="1">
      <alignment horizontal="center"/>
      <protection/>
    </xf>
    <xf numFmtId="164" fontId="0" fillId="0" borderId="31" xfId="0" applyNumberForma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  <protection/>
    </xf>
    <xf numFmtId="165" fontId="0" fillId="0" borderId="31" xfId="0" applyNumberFormat="1" applyBorder="1" applyAlignment="1" applyProtection="1">
      <alignment horizontal="center"/>
      <protection locked="0"/>
    </xf>
    <xf numFmtId="164" fontId="0" fillId="0" borderId="32" xfId="0" applyNumberForma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64" fontId="0" fillId="0" borderId="28" xfId="0" applyNumberForma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17" xfId="0" applyFont="1" applyBorder="1" applyAlignment="1">
      <alignment/>
    </xf>
    <xf numFmtId="164" fontId="0" fillId="0" borderId="17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  <protection/>
    </xf>
    <xf numFmtId="165" fontId="0" fillId="0" borderId="17" xfId="0" applyNumberForma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 locked="0"/>
    </xf>
    <xf numFmtId="0" fontId="7" fillId="0" borderId="11" xfId="82" applyFont="1" applyBorder="1">
      <alignment/>
      <protection/>
    </xf>
    <xf numFmtId="0" fontId="7" fillId="0" borderId="25" xfId="99" applyFont="1" applyBorder="1" applyAlignment="1">
      <alignment horizontal="center"/>
      <protection/>
    </xf>
    <xf numFmtId="0" fontId="7" fillId="0" borderId="17" xfId="99" applyFont="1" applyBorder="1" applyAlignment="1">
      <alignment horizontal="center"/>
      <protection/>
    </xf>
    <xf numFmtId="0" fontId="7" fillId="0" borderId="31" xfId="99" applyFont="1" applyBorder="1" applyAlignment="1">
      <alignment horizontal="center"/>
      <protection/>
    </xf>
    <xf numFmtId="49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165" fontId="5" fillId="0" borderId="1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99" applyFont="1" applyBorder="1" applyAlignment="1">
      <alignment horizontal="left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7" xfId="0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49" fontId="1" fillId="0" borderId="42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29" xfId="99" applyFont="1" applyBorder="1" applyAlignment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29" xfId="99" applyFont="1" applyBorder="1" applyAlignment="1">
      <alignment horizontal="center"/>
      <protection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11" fillId="0" borderId="0" xfId="45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40" xfId="0" applyNumberFormat="1" applyBorder="1" applyAlignment="1">
      <alignment horizontal="left"/>
    </xf>
    <xf numFmtId="0" fontId="0" fillId="0" borderId="42" xfId="0" applyBorder="1" applyAlignment="1" applyProtection="1">
      <alignment horizontal="left"/>
      <protection locked="0"/>
    </xf>
    <xf numFmtId="165" fontId="0" fillId="0" borderId="41" xfId="0" applyNumberFormat="1" applyBorder="1" applyAlignment="1">
      <alignment horizontal="left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 applyProtection="1">
      <alignment horizontal="center"/>
      <protection locked="0"/>
    </xf>
    <xf numFmtId="165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9" xfId="0" applyFon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7" fillId="0" borderId="12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left"/>
    </xf>
    <xf numFmtId="164" fontId="0" fillId="0" borderId="37" xfId="0" applyNumberFormat="1" applyBorder="1" applyAlignment="1" applyProtection="1">
      <alignment horizontal="center"/>
      <protection locked="0"/>
    </xf>
    <xf numFmtId="164" fontId="1" fillId="0" borderId="37" xfId="0" applyNumberFormat="1" applyFont="1" applyBorder="1" applyAlignment="1" applyProtection="1">
      <alignment horizontal="center"/>
      <protection/>
    </xf>
    <xf numFmtId="165" fontId="0" fillId="0" borderId="37" xfId="0" applyNumberFormat="1" applyBorder="1" applyAlignment="1" applyProtection="1">
      <alignment horizontal="center"/>
      <protection locked="0"/>
    </xf>
    <xf numFmtId="164" fontId="0" fillId="0" borderId="37" xfId="0" applyNumberFormat="1" applyBorder="1" applyAlignment="1" applyProtection="1">
      <alignment horizontal="center"/>
      <protection/>
    </xf>
    <xf numFmtId="0" fontId="0" fillId="0" borderId="3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4" xfId="0" applyBorder="1" applyAlignment="1">
      <alignment horizontal="center"/>
    </xf>
    <xf numFmtId="0" fontId="7" fillId="0" borderId="53" xfId="100" applyFont="1" applyBorder="1" applyAlignment="1">
      <alignment horizontal="center"/>
      <protection/>
    </xf>
    <xf numFmtId="164" fontId="0" fillId="0" borderId="44" xfId="0" applyNumberFormat="1" applyBorder="1" applyAlignment="1" applyProtection="1">
      <alignment horizontal="center"/>
      <protection locked="0"/>
    </xf>
    <xf numFmtId="0" fontId="7" fillId="0" borderId="29" xfId="100" applyFont="1" applyBorder="1" applyAlignment="1">
      <alignment horizontal="center"/>
      <protection/>
    </xf>
    <xf numFmtId="0" fontId="7" fillId="0" borderId="34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31" fillId="0" borderId="18" xfId="0" applyNumberFormat="1" applyFont="1" applyBorder="1" applyAlignment="1" applyProtection="1">
      <alignment horizontal="center"/>
      <protection locked="0"/>
    </xf>
    <xf numFmtId="164" fontId="32" fillId="0" borderId="18" xfId="0" applyNumberFormat="1" applyFont="1" applyBorder="1" applyAlignment="1" applyProtection="1">
      <alignment horizontal="center"/>
      <protection locked="0"/>
    </xf>
  </cellXfs>
  <cellStyles count="10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42" xfId="85"/>
    <cellStyle name="Normal 43" xfId="86"/>
    <cellStyle name="Normal 44" xfId="87"/>
    <cellStyle name="Normal 45" xfId="88"/>
    <cellStyle name="Normal 46" xfId="89"/>
    <cellStyle name="Normal 47" xfId="90"/>
    <cellStyle name="Normal 48" xfId="91"/>
    <cellStyle name="Normal 49" xfId="92"/>
    <cellStyle name="Normal 5" xfId="93"/>
    <cellStyle name="Normal 50" xfId="94"/>
    <cellStyle name="Normal 51" xfId="95"/>
    <cellStyle name="Normal 52" xfId="96"/>
    <cellStyle name="Normal 53" xfId="97"/>
    <cellStyle name="Normal 54" xfId="98"/>
    <cellStyle name="Normal 55" xfId="99"/>
    <cellStyle name="Normal 6" xfId="100"/>
    <cellStyle name="Normal 7" xfId="101"/>
    <cellStyle name="Normal 8" xfId="102"/>
    <cellStyle name="Normal 9" xfId="103"/>
    <cellStyle name="Percent" xfId="104"/>
    <cellStyle name="Rubrik" xfId="105"/>
    <cellStyle name="Rubrik 1" xfId="106"/>
    <cellStyle name="Rubrik 2" xfId="107"/>
    <cellStyle name="Rubrik 3" xfId="108"/>
    <cellStyle name="Rubrik 4" xfId="109"/>
    <cellStyle name="Summa" xfId="110"/>
    <cellStyle name="Comma" xfId="111"/>
    <cellStyle name="Comma [0]" xfId="112"/>
    <cellStyle name="Utdata" xfId="113"/>
    <cellStyle name="Currency" xfId="114"/>
    <cellStyle name="Currency [0]" xfId="115"/>
    <cellStyle name="Varnings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ktrosso.com/tavlingar/allsv.serien-08/56-82,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ktrosso.com/tavlingar/allsv.serien-08/90-110-125-125+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ktrosso.com/tavlingar/allsv.serien-08/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56-82,5"/>
      <sheetName val="100"/>
      <sheetName val="tävl-SL-1"/>
      <sheetName val="tävl-SL-3"/>
      <sheetName val="tävl-SL-2-a"/>
      <sheetName val="tävl-SL-3-a"/>
      <sheetName val="Startkort (3)"/>
      <sheetName val="Startkort (2)"/>
      <sheetName val="Startkort"/>
      <sheetName val="Höjder-1"/>
      <sheetName val="Höjder-2"/>
      <sheetName val="Höjder-3"/>
      <sheetName val="Koefficienter"/>
      <sheetName val="Woman"/>
    </sheetNames>
    <sheetDataSet>
      <sheetData sheetId="0">
        <row r="5">
          <cell r="K5" t="str">
            <v>TK Trossö</v>
          </cell>
        </row>
        <row r="6">
          <cell r="K6" t="str">
            <v>c/o Koistinen Skepparegatan 32</v>
          </cell>
        </row>
        <row r="7">
          <cell r="K7" t="str">
            <v>37135 Karlskrona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Damer"/>
      <sheetName val="90-110-125"/>
      <sheetName val="tävl-SL-4"/>
      <sheetName val="tävl-SL-2-a"/>
      <sheetName val="tävl-SL-2"/>
      <sheetName val="tävl-SL-3-a"/>
      <sheetName val="Startkort (3)"/>
      <sheetName val="Startkort (2)"/>
      <sheetName val="Startkort"/>
      <sheetName val="Höjder-1"/>
      <sheetName val="Höjder-2"/>
      <sheetName val="Höjder-3"/>
      <sheetName val="Koefficienter"/>
      <sheetName val="Woman"/>
    </sheetNames>
    <sheetDataSet>
      <sheetData sheetId="0">
        <row r="5">
          <cell r="K5" t="str">
            <v>TK Trossö</v>
          </cell>
        </row>
        <row r="6">
          <cell r="K6" t="str">
            <v>c/o Koistinen Skepparegatan 32</v>
          </cell>
        </row>
        <row r="7">
          <cell r="K7" t="str">
            <v>37135 Karlskrona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56-82,5"/>
      <sheetName val="100"/>
      <sheetName val="tävl-SL-1"/>
      <sheetName val="tävl-SL-3"/>
      <sheetName val="tävl-SL-2-a"/>
      <sheetName val="tävl-SL-3-a"/>
      <sheetName val="Startkort (3)"/>
      <sheetName val="Startkort (2)"/>
      <sheetName val="Startkort"/>
      <sheetName val="Höjder-1"/>
      <sheetName val="Höjder-2"/>
      <sheetName val="Höjder-3"/>
      <sheetName val="Koefficienter"/>
      <sheetName val="Woman"/>
    </sheetNames>
    <sheetDataSet>
      <sheetData sheetId="0">
        <row r="5">
          <cell r="K5" t="str">
            <v>TK Trossö</v>
          </cell>
        </row>
        <row r="6">
          <cell r="K6" t="str">
            <v>c/o Koistinen Skepparegatan 32</v>
          </cell>
        </row>
        <row r="7">
          <cell r="K7" t="str">
            <v>37135 Karlskrona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D1">
      <selection activeCell="K22" sqref="K22:K23"/>
    </sheetView>
  </sheetViews>
  <sheetFormatPr defaultColWidth="9.140625" defaultRowHeight="12.75"/>
  <cols>
    <col min="3" max="3" width="20.421875" style="0" bestFit="1" customWidth="1"/>
    <col min="4" max="4" width="17.8515625" style="0" customWidth="1"/>
    <col min="10" max="10" width="10.140625" style="1" customWidth="1"/>
    <col min="11" max="11" width="28.00390625" style="0" bestFit="1" customWidth="1"/>
    <col min="12" max="12" width="16.28125" style="0" customWidth="1"/>
  </cols>
  <sheetData>
    <row r="2" ht="12.75">
      <c r="D2" s="70" t="s">
        <v>47</v>
      </c>
    </row>
    <row r="3" spans="2:14" ht="14.25">
      <c r="B3" s="70" t="s">
        <v>7</v>
      </c>
      <c r="C3" s="70" t="s">
        <v>42</v>
      </c>
      <c r="D3" s="70" t="s">
        <v>43</v>
      </c>
      <c r="E3" s="70" t="s">
        <v>8</v>
      </c>
      <c r="F3" s="70" t="s">
        <v>44</v>
      </c>
      <c r="G3" s="70" t="s">
        <v>45</v>
      </c>
      <c r="H3" s="70" t="s">
        <v>46</v>
      </c>
      <c r="I3" s="26"/>
      <c r="J3" s="124" t="s">
        <v>50</v>
      </c>
      <c r="K3" s="75">
        <v>40430</v>
      </c>
      <c r="M3" s="68"/>
      <c r="N3" s="26"/>
    </row>
    <row r="4" spans="1:14" ht="14.25">
      <c r="A4">
        <v>1</v>
      </c>
      <c r="B4" s="26"/>
      <c r="C4" s="67"/>
      <c r="I4" s="26"/>
      <c r="J4" s="124" t="s">
        <v>51</v>
      </c>
      <c r="K4" s="71" t="s">
        <v>68</v>
      </c>
      <c r="M4" s="68"/>
      <c r="N4" s="26"/>
    </row>
    <row r="5" spans="1:14" ht="14.25">
      <c r="A5">
        <v>2</v>
      </c>
      <c r="B5" s="26"/>
      <c r="C5" s="68"/>
      <c r="I5" s="26"/>
      <c r="J5" s="124" t="s">
        <v>52</v>
      </c>
      <c r="K5" t="s">
        <v>33</v>
      </c>
      <c r="M5" s="68"/>
      <c r="N5" s="26"/>
    </row>
    <row r="6" spans="1:14" ht="14.25">
      <c r="A6">
        <v>3</v>
      </c>
      <c r="B6" s="26"/>
      <c r="C6" s="68"/>
      <c r="I6" s="26"/>
      <c r="J6" s="124" t="s">
        <v>53</v>
      </c>
      <c r="K6" t="s">
        <v>55</v>
      </c>
      <c r="M6" s="67"/>
      <c r="N6" s="26"/>
    </row>
    <row r="7" spans="1:14" ht="14.25">
      <c r="A7">
        <v>4</v>
      </c>
      <c r="B7" s="69"/>
      <c r="C7" s="67"/>
      <c r="I7" s="26"/>
      <c r="J7" s="124" t="s">
        <v>54</v>
      </c>
      <c r="K7" t="s">
        <v>56</v>
      </c>
      <c r="M7" s="67"/>
      <c r="N7" s="26"/>
    </row>
    <row r="8" spans="1:14" ht="14.25">
      <c r="A8">
        <v>5</v>
      </c>
      <c r="B8" s="69"/>
      <c r="C8" s="67"/>
      <c r="I8" s="26"/>
      <c r="M8" s="67"/>
      <c r="N8" s="26"/>
    </row>
    <row r="9" spans="1:14" ht="14.25">
      <c r="A9">
        <v>6</v>
      </c>
      <c r="B9" s="69"/>
      <c r="C9" s="67"/>
      <c r="I9" s="26"/>
      <c r="M9" s="68"/>
      <c r="N9" s="26"/>
    </row>
    <row r="10" spans="1:16" ht="14.25">
      <c r="A10">
        <v>7</v>
      </c>
      <c r="B10" s="69"/>
      <c r="C10" s="68"/>
      <c r="I10" s="26"/>
      <c r="J10" s="122" t="s">
        <v>57</v>
      </c>
      <c r="K10" s="81" t="s">
        <v>42</v>
      </c>
      <c r="L10" s="70" t="s">
        <v>43</v>
      </c>
      <c r="M10" s="80" t="s">
        <v>8</v>
      </c>
      <c r="N10" s="70" t="s">
        <v>58</v>
      </c>
      <c r="O10" s="81" t="s">
        <v>59</v>
      </c>
      <c r="P10" s="80" t="s">
        <v>29</v>
      </c>
    </row>
    <row r="11" spans="1:16" ht="15">
      <c r="A11">
        <v>8</v>
      </c>
      <c r="B11" s="69"/>
      <c r="C11" s="68"/>
      <c r="I11" s="26"/>
      <c r="J11" s="100">
        <v>950825</v>
      </c>
      <c r="K11" s="103" t="s">
        <v>75</v>
      </c>
      <c r="L11" s="104" t="s">
        <v>33</v>
      </c>
      <c r="N11" s="82">
        <f>IF(M11&lt;&gt;0,VLOOKUP(INT(M11),Wilksmen,(M11-INT(M11))*10+2),0)</f>
        <v>0</v>
      </c>
      <c r="P11">
        <f>SUM(N11*O11)</f>
        <v>0</v>
      </c>
    </row>
    <row r="12" spans="1:16" ht="15">
      <c r="A12">
        <v>9</v>
      </c>
      <c r="B12" s="69"/>
      <c r="C12" s="68"/>
      <c r="I12" s="26"/>
      <c r="J12" s="100"/>
      <c r="K12" s="103"/>
      <c r="L12" s="104"/>
      <c r="N12" s="82">
        <f aca="true" t="shared" si="0" ref="N12:N30">IF(M12&lt;&gt;0,VLOOKUP(INT(M12),Wilksmen,(M12-INT(M12))*10+2),0)</f>
        <v>0</v>
      </c>
      <c r="P12">
        <f aca="true" t="shared" si="1" ref="P12:P24">SUM(N12*O12)</f>
        <v>0</v>
      </c>
    </row>
    <row r="13" spans="1:16" ht="15">
      <c r="A13">
        <v>10</v>
      </c>
      <c r="B13" s="69"/>
      <c r="C13" s="68"/>
      <c r="I13" s="26"/>
      <c r="J13" s="100"/>
      <c r="K13" s="103"/>
      <c r="L13" s="104"/>
      <c r="N13" s="82">
        <f t="shared" si="0"/>
        <v>0</v>
      </c>
      <c r="P13">
        <f t="shared" si="1"/>
        <v>0</v>
      </c>
    </row>
    <row r="14" spans="1:16" ht="15">
      <c r="A14">
        <v>11</v>
      </c>
      <c r="B14" s="69"/>
      <c r="C14" s="67"/>
      <c r="I14" s="26"/>
      <c r="J14" s="100"/>
      <c r="K14" s="103"/>
      <c r="L14" s="104"/>
      <c r="N14" s="82">
        <f t="shared" si="0"/>
        <v>0</v>
      </c>
      <c r="P14">
        <f t="shared" si="1"/>
        <v>0</v>
      </c>
    </row>
    <row r="15" spans="1:16" ht="15">
      <c r="A15">
        <v>12</v>
      </c>
      <c r="B15" s="69"/>
      <c r="C15" s="67"/>
      <c r="I15" s="26"/>
      <c r="J15" s="100"/>
      <c r="K15" s="103"/>
      <c r="L15" s="104"/>
      <c r="N15" s="82">
        <f t="shared" si="0"/>
        <v>0</v>
      </c>
      <c r="P15">
        <f t="shared" si="1"/>
        <v>0</v>
      </c>
    </row>
    <row r="16" spans="1:16" ht="15">
      <c r="A16">
        <v>13</v>
      </c>
      <c r="I16" s="26"/>
      <c r="J16" s="100"/>
      <c r="K16" s="103"/>
      <c r="L16" s="104"/>
      <c r="N16" s="82">
        <f t="shared" si="0"/>
        <v>0</v>
      </c>
      <c r="P16">
        <f t="shared" si="1"/>
        <v>0</v>
      </c>
    </row>
    <row r="17" spans="1:16" ht="15">
      <c r="A17">
        <v>14</v>
      </c>
      <c r="B17" s="69"/>
      <c r="C17" s="67"/>
      <c r="I17" s="26"/>
      <c r="J17" s="102"/>
      <c r="K17" s="105"/>
      <c r="L17" s="108"/>
      <c r="N17" s="82">
        <f t="shared" si="0"/>
        <v>0</v>
      </c>
      <c r="P17">
        <f t="shared" si="1"/>
        <v>0</v>
      </c>
    </row>
    <row r="18" spans="1:16" ht="15">
      <c r="A18">
        <v>15</v>
      </c>
      <c r="I18" s="26"/>
      <c r="J18" s="100"/>
      <c r="K18" s="103"/>
      <c r="L18" s="104"/>
      <c r="N18" s="82">
        <f t="shared" si="0"/>
        <v>0</v>
      </c>
      <c r="P18">
        <f t="shared" si="1"/>
        <v>0</v>
      </c>
    </row>
    <row r="19" spans="2:16" ht="12.75">
      <c r="B19" s="70"/>
      <c r="C19" s="70"/>
      <c r="D19" s="70" t="s">
        <v>48</v>
      </c>
      <c r="E19" s="70"/>
      <c r="F19" s="70"/>
      <c r="G19" s="70"/>
      <c r="H19" s="70"/>
      <c r="I19" s="26"/>
      <c r="N19" s="82">
        <f t="shared" si="0"/>
        <v>0</v>
      </c>
      <c r="P19">
        <f t="shared" si="1"/>
        <v>0</v>
      </c>
    </row>
    <row r="20" spans="2:16" ht="15">
      <c r="B20" s="70" t="s">
        <v>7</v>
      </c>
      <c r="C20" s="70" t="s">
        <v>42</v>
      </c>
      <c r="D20" s="70" t="s">
        <v>43</v>
      </c>
      <c r="E20" s="70" t="s">
        <v>8</v>
      </c>
      <c r="F20" s="70" t="s">
        <v>44</v>
      </c>
      <c r="G20" s="70" t="s">
        <v>45</v>
      </c>
      <c r="H20" s="70" t="s">
        <v>46</v>
      </c>
      <c r="I20" s="26"/>
      <c r="J20" s="121"/>
      <c r="K20" s="103"/>
      <c r="L20" s="104"/>
      <c r="N20" s="82">
        <f t="shared" si="0"/>
        <v>0</v>
      </c>
      <c r="P20">
        <f t="shared" si="1"/>
        <v>0</v>
      </c>
    </row>
    <row r="21" spans="1:16" ht="15">
      <c r="A21">
        <v>1</v>
      </c>
      <c r="B21" s="69"/>
      <c r="C21" s="68"/>
      <c r="I21" s="26"/>
      <c r="J21" s="100"/>
      <c r="K21" s="103"/>
      <c r="L21" s="104"/>
      <c r="N21" s="82">
        <f t="shared" si="0"/>
        <v>0</v>
      </c>
      <c r="P21">
        <f t="shared" si="1"/>
        <v>0</v>
      </c>
    </row>
    <row r="22" spans="1:16" ht="15">
      <c r="A22">
        <v>2</v>
      </c>
      <c r="B22" s="69"/>
      <c r="C22" s="67"/>
      <c r="E22" s="119"/>
      <c r="F22" s="119"/>
      <c r="G22" s="119"/>
      <c r="I22" s="26"/>
      <c r="J22" s="100">
        <v>900511</v>
      </c>
      <c r="K22" s="127" t="s">
        <v>70</v>
      </c>
      <c r="L22" s="104" t="s">
        <v>33</v>
      </c>
      <c r="N22" s="82">
        <f t="shared" si="0"/>
        <v>0</v>
      </c>
      <c r="P22">
        <f t="shared" si="1"/>
        <v>0</v>
      </c>
    </row>
    <row r="23" spans="1:16" ht="15">
      <c r="A23">
        <v>3</v>
      </c>
      <c r="B23" s="69"/>
      <c r="C23" s="67"/>
      <c r="E23" s="125"/>
      <c r="F23" s="125"/>
      <c r="I23" s="26"/>
      <c r="J23" s="120">
        <v>910524</v>
      </c>
      <c r="K23" s="127" t="s">
        <v>71</v>
      </c>
      <c r="L23" s="104" t="s">
        <v>33</v>
      </c>
      <c r="N23" s="82">
        <f t="shared" si="0"/>
        <v>0</v>
      </c>
      <c r="P23">
        <f t="shared" si="1"/>
        <v>0</v>
      </c>
    </row>
    <row r="24" spans="1:16" ht="15">
      <c r="A24">
        <v>4</v>
      </c>
      <c r="B24" s="69"/>
      <c r="C24" s="68"/>
      <c r="E24" s="126"/>
      <c r="F24" s="126"/>
      <c r="G24" s="119"/>
      <c r="I24" s="26"/>
      <c r="J24" s="100"/>
      <c r="K24" s="103"/>
      <c r="L24" s="104"/>
      <c r="N24" s="82">
        <f t="shared" si="0"/>
        <v>0</v>
      </c>
      <c r="P24">
        <f t="shared" si="1"/>
        <v>0</v>
      </c>
    </row>
    <row r="25" spans="1:14" ht="15">
      <c r="A25">
        <v>5</v>
      </c>
      <c r="E25" s="26"/>
      <c r="F25" s="26"/>
      <c r="I25" s="26"/>
      <c r="J25" s="120">
        <v>950616</v>
      </c>
      <c r="K25" s="127" t="s">
        <v>72</v>
      </c>
      <c r="L25" s="104" t="s">
        <v>33</v>
      </c>
      <c r="N25" s="82">
        <f t="shared" si="0"/>
        <v>0</v>
      </c>
    </row>
    <row r="26" spans="1:14" ht="15">
      <c r="A26">
        <v>6</v>
      </c>
      <c r="J26" s="123">
        <v>951207</v>
      </c>
      <c r="K26" s="127" t="s">
        <v>73</v>
      </c>
      <c r="L26" s="104" t="s">
        <v>33</v>
      </c>
      <c r="N26" s="82">
        <f t="shared" si="0"/>
        <v>0</v>
      </c>
    </row>
    <row r="27" spans="1:14" ht="15">
      <c r="A27">
        <v>7</v>
      </c>
      <c r="E27" s="119"/>
      <c r="F27" s="119"/>
      <c r="G27" s="119"/>
      <c r="J27" s="129">
        <v>910429</v>
      </c>
      <c r="K27" s="128" t="s">
        <v>74</v>
      </c>
      <c r="L27" s="104" t="s">
        <v>33</v>
      </c>
      <c r="N27" s="82">
        <f>IF(M27&lt;&gt;0,VLOOKUP(INT(M27),Wilksmen,(M27-INT(M27))*10+2),0)</f>
        <v>0</v>
      </c>
    </row>
    <row r="28" spans="1:14" ht="15">
      <c r="A28">
        <v>8</v>
      </c>
      <c r="J28" s="100">
        <v>941124</v>
      </c>
      <c r="K28" s="103" t="s">
        <v>63</v>
      </c>
      <c r="L28" s="104" t="s">
        <v>33</v>
      </c>
      <c r="N28" s="82">
        <f t="shared" si="0"/>
        <v>0</v>
      </c>
    </row>
    <row r="29" spans="1:14" ht="15">
      <c r="A29">
        <v>9</v>
      </c>
      <c r="J29" s="100"/>
      <c r="K29" s="103"/>
      <c r="L29" s="104"/>
      <c r="N29" s="82">
        <f t="shared" si="0"/>
        <v>0</v>
      </c>
    </row>
    <row r="30" spans="1:16" ht="15">
      <c r="A30">
        <v>10</v>
      </c>
      <c r="J30" s="100"/>
      <c r="K30" s="106"/>
      <c r="L30" s="104"/>
      <c r="N30" s="82">
        <f t="shared" si="0"/>
        <v>0</v>
      </c>
      <c r="O30" s="81"/>
      <c r="P30" s="80"/>
    </row>
    <row r="31" spans="1:16" ht="15">
      <c r="A31">
        <v>11</v>
      </c>
      <c r="J31" s="102"/>
      <c r="K31" s="105"/>
      <c r="L31" s="108"/>
      <c r="N31" s="82">
        <f aca="true" t="shared" si="2" ref="N31:N57">IF(M31&lt;&gt;0,VLOOKUP(INT(M31),Wilksmen,(M31-INT(M31))*10+2),0)</f>
        <v>0</v>
      </c>
      <c r="P31">
        <f aca="true" t="shared" si="3" ref="P31:P37">SUM(N31*O31)</f>
        <v>0</v>
      </c>
    </row>
    <row r="32" spans="1:16" ht="15">
      <c r="A32">
        <v>12</v>
      </c>
      <c r="J32" s="100"/>
      <c r="K32" s="103"/>
      <c r="L32" s="104"/>
      <c r="N32" s="82">
        <f t="shared" si="2"/>
        <v>0</v>
      </c>
      <c r="P32">
        <f t="shared" si="3"/>
        <v>0</v>
      </c>
    </row>
    <row r="33" spans="1:16" ht="15">
      <c r="A33">
        <v>13</v>
      </c>
      <c r="J33" s="100"/>
      <c r="K33" s="103"/>
      <c r="L33" s="104"/>
      <c r="N33" s="82">
        <f t="shared" si="2"/>
        <v>0</v>
      </c>
      <c r="P33">
        <f t="shared" si="3"/>
        <v>0</v>
      </c>
    </row>
    <row r="34" spans="1:16" ht="15">
      <c r="A34">
        <v>14</v>
      </c>
      <c r="J34" s="100"/>
      <c r="K34" s="103"/>
      <c r="L34" s="104"/>
      <c r="N34" s="82">
        <f t="shared" si="2"/>
        <v>0</v>
      </c>
      <c r="P34">
        <f t="shared" si="3"/>
        <v>0</v>
      </c>
    </row>
    <row r="35" spans="1:16" ht="15">
      <c r="A35">
        <v>15</v>
      </c>
      <c r="B35" s="69"/>
      <c r="C35" s="67"/>
      <c r="J35" s="100"/>
      <c r="K35" s="103"/>
      <c r="L35" s="104"/>
      <c r="N35" s="82">
        <f t="shared" si="2"/>
        <v>0</v>
      </c>
      <c r="P35">
        <f t="shared" si="3"/>
        <v>0</v>
      </c>
    </row>
    <row r="36" spans="10:16" ht="15">
      <c r="J36" s="100"/>
      <c r="K36" s="103"/>
      <c r="L36" s="104"/>
      <c r="N36" s="82">
        <f t="shared" si="2"/>
        <v>0</v>
      </c>
      <c r="P36">
        <f t="shared" si="3"/>
        <v>0</v>
      </c>
    </row>
    <row r="37" spans="2:16" ht="15">
      <c r="B37" s="70"/>
      <c r="C37" s="70"/>
      <c r="D37" s="70" t="s">
        <v>49</v>
      </c>
      <c r="E37" s="70"/>
      <c r="F37" s="70"/>
      <c r="G37" s="70"/>
      <c r="H37" s="70"/>
      <c r="J37" s="100"/>
      <c r="K37" s="103"/>
      <c r="L37" s="104"/>
      <c r="N37" s="82">
        <f t="shared" si="2"/>
        <v>0</v>
      </c>
      <c r="P37">
        <f t="shared" si="3"/>
        <v>0</v>
      </c>
    </row>
    <row r="38" spans="2:14" ht="15">
      <c r="B38" s="70" t="s">
        <v>7</v>
      </c>
      <c r="C38" s="70" t="s">
        <v>42</v>
      </c>
      <c r="D38" s="70" t="s">
        <v>43</v>
      </c>
      <c r="E38" s="70" t="s">
        <v>8</v>
      </c>
      <c r="F38" s="70" t="s">
        <v>44</v>
      </c>
      <c r="G38" s="70" t="s">
        <v>45</v>
      </c>
      <c r="H38" s="70" t="s">
        <v>46</v>
      </c>
      <c r="J38" s="100"/>
      <c r="K38" s="103"/>
      <c r="L38" s="104"/>
      <c r="N38" s="82">
        <f t="shared" si="2"/>
        <v>0</v>
      </c>
    </row>
    <row r="39" spans="1:14" ht="15">
      <c r="A39">
        <v>1</v>
      </c>
      <c r="B39" s="69"/>
      <c r="C39" s="68"/>
      <c r="J39" s="102"/>
      <c r="K39" s="105"/>
      <c r="L39" s="108"/>
      <c r="N39" s="82">
        <f t="shared" si="2"/>
        <v>0</v>
      </c>
    </row>
    <row r="40" spans="1:14" ht="15">
      <c r="A40">
        <v>2</v>
      </c>
      <c r="B40" s="69"/>
      <c r="C40" s="68"/>
      <c r="J40" s="100"/>
      <c r="K40" s="103"/>
      <c r="L40" s="104"/>
      <c r="N40" s="82">
        <f t="shared" si="2"/>
        <v>0</v>
      </c>
    </row>
    <row r="41" spans="1:14" ht="15">
      <c r="A41">
        <v>3</v>
      </c>
      <c r="B41" s="69"/>
      <c r="C41" s="68"/>
      <c r="J41" s="100"/>
      <c r="K41" s="103"/>
      <c r="L41" s="104"/>
      <c r="N41" s="82">
        <f t="shared" si="2"/>
        <v>0</v>
      </c>
    </row>
    <row r="42" spans="1:14" ht="15">
      <c r="A42">
        <v>4</v>
      </c>
      <c r="B42" s="69"/>
      <c r="C42" s="67"/>
      <c r="J42" s="100"/>
      <c r="K42" s="103"/>
      <c r="L42" s="104"/>
      <c r="N42" s="82">
        <f t="shared" si="2"/>
        <v>0</v>
      </c>
    </row>
    <row r="43" spans="1:14" ht="15">
      <c r="A43">
        <v>5</v>
      </c>
      <c r="J43" s="100"/>
      <c r="K43" s="103"/>
      <c r="L43" s="104"/>
      <c r="N43" s="82">
        <f t="shared" si="2"/>
        <v>0</v>
      </c>
    </row>
    <row r="44" spans="1:14" ht="15">
      <c r="A44">
        <v>6</v>
      </c>
      <c r="J44" s="100"/>
      <c r="K44" s="103"/>
      <c r="L44" s="104"/>
      <c r="N44" s="82">
        <f t="shared" si="2"/>
        <v>0</v>
      </c>
    </row>
    <row r="45" spans="1:14" ht="15">
      <c r="A45">
        <v>7</v>
      </c>
      <c r="J45" s="100"/>
      <c r="K45" s="103"/>
      <c r="L45" s="104"/>
      <c r="N45" s="82">
        <f t="shared" si="2"/>
        <v>0</v>
      </c>
    </row>
    <row r="46" spans="1:14" ht="15">
      <c r="A46">
        <v>8</v>
      </c>
      <c r="J46" s="100"/>
      <c r="K46" s="103"/>
      <c r="L46" s="104"/>
      <c r="N46" s="82">
        <f t="shared" si="2"/>
        <v>0</v>
      </c>
    </row>
    <row r="47" spans="1:14" ht="15">
      <c r="A47">
        <v>9</v>
      </c>
      <c r="J47" s="100"/>
      <c r="K47" s="103"/>
      <c r="L47" s="104"/>
      <c r="N47" s="82">
        <f t="shared" si="2"/>
        <v>0</v>
      </c>
    </row>
    <row r="48" spans="1:14" ht="15">
      <c r="A48">
        <v>10</v>
      </c>
      <c r="J48" s="100"/>
      <c r="K48" s="103"/>
      <c r="L48" s="104"/>
      <c r="N48" s="82">
        <f t="shared" si="2"/>
        <v>0</v>
      </c>
    </row>
    <row r="49" spans="1:14" ht="15">
      <c r="A49">
        <v>11</v>
      </c>
      <c r="J49" s="100"/>
      <c r="K49" s="103"/>
      <c r="L49" s="104"/>
      <c r="N49" s="82">
        <f t="shared" si="2"/>
        <v>0</v>
      </c>
    </row>
    <row r="50" spans="1:14" ht="15">
      <c r="A50">
        <v>12</v>
      </c>
      <c r="J50" s="100"/>
      <c r="K50" s="103"/>
      <c r="L50" s="104"/>
      <c r="N50" s="82">
        <f t="shared" si="2"/>
        <v>0</v>
      </c>
    </row>
    <row r="51" spans="1:14" ht="15">
      <c r="A51">
        <v>13</v>
      </c>
      <c r="J51" s="100"/>
      <c r="K51" s="103"/>
      <c r="L51" s="104"/>
      <c r="N51" s="82">
        <f t="shared" si="2"/>
        <v>0</v>
      </c>
    </row>
    <row r="52" spans="1:14" ht="15">
      <c r="A52">
        <v>14</v>
      </c>
      <c r="J52" s="100"/>
      <c r="K52" s="103"/>
      <c r="L52" s="104"/>
      <c r="N52" s="82">
        <f t="shared" si="2"/>
        <v>0</v>
      </c>
    </row>
    <row r="53" spans="1:14" ht="15">
      <c r="A53">
        <v>15</v>
      </c>
      <c r="J53" s="101"/>
      <c r="K53" s="107"/>
      <c r="L53" s="109"/>
      <c r="N53" s="82">
        <f t="shared" si="2"/>
        <v>0</v>
      </c>
    </row>
    <row r="54" spans="10:14" ht="15">
      <c r="J54" s="100"/>
      <c r="K54" s="103"/>
      <c r="L54" s="104"/>
      <c r="N54" s="82">
        <f t="shared" si="2"/>
        <v>0</v>
      </c>
    </row>
    <row r="55" spans="10:14" ht="15">
      <c r="J55" s="100"/>
      <c r="K55" s="103"/>
      <c r="L55" s="104"/>
      <c r="N55" s="82">
        <f t="shared" si="2"/>
        <v>0</v>
      </c>
    </row>
    <row r="56" spans="10:14" ht="15">
      <c r="J56" s="100"/>
      <c r="K56" s="103"/>
      <c r="L56" s="104"/>
      <c r="N56" s="82">
        <f t="shared" si="2"/>
        <v>0</v>
      </c>
    </row>
    <row r="57" spans="10:14" ht="15">
      <c r="J57" s="100"/>
      <c r="K57" s="103"/>
      <c r="L57" s="104"/>
      <c r="N57" s="82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Zeros="0" tabSelected="1" zoomScale="75" zoomScaleNormal="75" zoomScalePageLayoutView="0" workbookViewId="0" topLeftCell="A1">
      <selection activeCell="E41" sqref="E41"/>
    </sheetView>
  </sheetViews>
  <sheetFormatPr defaultColWidth="9.140625" defaultRowHeight="15" customHeight="1"/>
  <cols>
    <col min="1" max="1" width="10.42187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7" width="6.7109375" style="1" customWidth="1"/>
    <col min="8" max="9" width="6.140625" style="1" customWidth="1"/>
    <col min="10" max="10" width="0.9921875" style="1" customWidth="1"/>
    <col min="11" max="11" width="7.00390625" style="2" customWidth="1"/>
    <col min="12" max="12" width="6.140625" style="1" customWidth="1"/>
    <col min="13" max="13" width="6.421875" style="1" customWidth="1"/>
    <col min="14" max="14" width="8.421875" style="1" customWidth="1"/>
    <col min="15" max="15" width="0.85546875" style="2" customWidth="1"/>
    <col min="16" max="16" width="6.28125" style="2" customWidth="1"/>
    <col min="17" max="17" width="6.8515625" style="2" customWidth="1"/>
    <col min="18" max="19" width="6.140625" style="1" customWidth="1"/>
    <col min="20" max="20" width="8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57421875" style="4" bestFit="1" customWidth="1"/>
    <col min="25" max="25" width="9.8515625" style="3" customWidth="1"/>
    <col min="26" max="26" width="5.7109375" style="1" customWidth="1"/>
    <col min="27" max="27" width="2.57421875" style="1" customWidth="1"/>
    <col min="28" max="16384" width="9.140625" style="1" customWidth="1"/>
  </cols>
  <sheetData>
    <row r="1" spans="1:26" ht="15" customHeight="1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36"/>
      <c r="M1" s="236"/>
      <c r="N1" s="236"/>
      <c r="O1" s="237"/>
      <c r="P1" s="237"/>
      <c r="Q1" s="237"/>
      <c r="R1" s="236"/>
      <c r="S1" s="236"/>
      <c r="T1" s="236"/>
      <c r="U1" s="237"/>
      <c r="V1" s="237"/>
      <c r="W1" s="237"/>
      <c r="X1" s="238"/>
      <c r="Y1" s="239"/>
      <c r="Z1" s="240"/>
    </row>
    <row r="2" spans="1:26" ht="15" customHeight="1">
      <c r="A2" s="241"/>
      <c r="B2" s="25"/>
      <c r="C2" s="25"/>
      <c r="D2" s="25"/>
      <c r="E2" s="25"/>
      <c r="F2" s="25"/>
      <c r="G2" s="25"/>
      <c r="H2" s="25"/>
      <c r="I2" s="25"/>
      <c r="J2" s="25"/>
      <c r="K2" s="191"/>
      <c r="L2" s="25"/>
      <c r="M2" s="25"/>
      <c r="N2" s="25"/>
      <c r="O2" s="191"/>
      <c r="P2" s="191"/>
      <c r="Q2" s="191"/>
      <c r="R2" s="25"/>
      <c r="S2" s="25"/>
      <c r="T2" s="25"/>
      <c r="U2" s="191"/>
      <c r="V2" s="191"/>
      <c r="W2" s="191"/>
      <c r="X2" s="192"/>
      <c r="Y2" s="193"/>
      <c r="Z2" s="242"/>
    </row>
    <row r="3" spans="1:26" s="5" customFormat="1" ht="18.75" customHeight="1">
      <c r="A3" s="200"/>
      <c r="B3" s="41"/>
      <c r="C3" s="8"/>
      <c r="D3" s="8"/>
      <c r="E3" s="8"/>
      <c r="F3" s="8"/>
      <c r="G3" s="8"/>
      <c r="H3" s="8"/>
      <c r="I3" s="39" t="s">
        <v>21</v>
      </c>
      <c r="J3" s="38"/>
      <c r="K3" s="38"/>
      <c r="L3" s="8"/>
      <c r="M3" s="8"/>
      <c r="N3" s="8"/>
      <c r="O3" s="26"/>
      <c r="P3" s="26"/>
      <c r="Q3" s="38"/>
      <c r="R3" s="8"/>
      <c r="S3" s="8"/>
      <c r="T3" s="38" t="s">
        <v>1</v>
      </c>
      <c r="U3" s="38"/>
      <c r="V3" s="38"/>
      <c r="W3" s="72" t="str">
        <f>blad1!K5</f>
        <v>TK Trossö</v>
      </c>
      <c r="X3" s="8"/>
      <c r="Y3" s="8"/>
      <c r="Z3" s="201"/>
    </row>
    <row r="4" spans="1:26" s="5" customFormat="1" ht="18.75" customHeight="1">
      <c r="A4" s="202"/>
      <c r="B4" s="8"/>
      <c r="C4" s="8"/>
      <c r="D4" s="8"/>
      <c r="E4" s="8"/>
      <c r="F4" s="8"/>
      <c r="G4" s="8"/>
      <c r="H4" s="8"/>
      <c r="I4" s="39" t="s">
        <v>0</v>
      </c>
      <c r="J4" s="8"/>
      <c r="K4" s="37"/>
      <c r="L4" s="8"/>
      <c r="M4" s="8"/>
      <c r="N4" s="8"/>
      <c r="O4" s="26"/>
      <c r="P4" s="26"/>
      <c r="Q4" s="38"/>
      <c r="R4" s="8"/>
      <c r="S4" s="8"/>
      <c r="T4" s="9" t="s">
        <v>3</v>
      </c>
      <c r="U4" s="9"/>
      <c r="V4" s="9"/>
      <c r="W4" s="73" t="str">
        <f>blad1!K6</f>
        <v>c/o Koistinen Skepparegatan 32</v>
      </c>
      <c r="X4" s="7"/>
      <c r="Y4" s="7"/>
      <c r="Z4" s="203"/>
    </row>
    <row r="5" spans="1:26" s="5" customFormat="1" ht="18.75" customHeight="1">
      <c r="A5" s="202"/>
      <c r="B5" s="8"/>
      <c r="C5" s="8"/>
      <c r="D5" s="8"/>
      <c r="E5" s="8"/>
      <c r="F5" s="8"/>
      <c r="G5" s="8"/>
      <c r="H5" s="8"/>
      <c r="I5" s="8"/>
      <c r="J5" s="8"/>
      <c r="K5" s="38"/>
      <c r="L5" s="8"/>
      <c r="M5" s="8"/>
      <c r="N5" s="8"/>
      <c r="O5" s="26"/>
      <c r="P5" s="26"/>
      <c r="Q5" s="38"/>
      <c r="R5" s="8"/>
      <c r="S5" s="8"/>
      <c r="T5" s="9" t="s">
        <v>4</v>
      </c>
      <c r="U5" s="9"/>
      <c r="V5" s="9"/>
      <c r="W5" s="73" t="str">
        <f>blad1!K7</f>
        <v>37135 Karlskrona</v>
      </c>
      <c r="X5" s="7"/>
      <c r="Y5" s="7"/>
      <c r="Z5" s="203"/>
    </row>
    <row r="6" spans="1:26" s="5" customFormat="1" ht="18.75" customHeight="1">
      <c r="A6" s="202"/>
      <c r="B6" s="8"/>
      <c r="C6" s="8"/>
      <c r="D6" s="79" t="s">
        <v>38</v>
      </c>
      <c r="E6" s="76">
        <f>blad1!K3</f>
        <v>40430</v>
      </c>
      <c r="F6" s="8"/>
      <c r="G6" s="8"/>
      <c r="H6" s="66"/>
      <c r="I6" s="8"/>
      <c r="J6" s="8"/>
      <c r="K6" s="78"/>
      <c r="L6" s="8"/>
      <c r="M6" s="8"/>
      <c r="N6" s="8"/>
      <c r="O6" s="26"/>
      <c r="P6" s="26"/>
      <c r="Q6" s="38"/>
      <c r="R6" s="8"/>
      <c r="S6" s="8"/>
      <c r="T6" s="8"/>
      <c r="U6" s="8"/>
      <c r="V6" s="8"/>
      <c r="W6" s="8"/>
      <c r="X6" s="8"/>
      <c r="Y6" s="8"/>
      <c r="Z6" s="201"/>
    </row>
    <row r="7" spans="1:26" s="5" customFormat="1" ht="16.5" customHeight="1">
      <c r="A7" s="204"/>
      <c r="B7" s="7"/>
      <c r="C7" s="7"/>
      <c r="D7" s="7"/>
      <c r="E7" s="7"/>
      <c r="F7" s="7"/>
      <c r="G7" s="7"/>
      <c r="H7" s="7"/>
      <c r="I7" s="7"/>
      <c r="J7" s="7"/>
      <c r="K7" s="77"/>
      <c r="L7" s="7"/>
      <c r="M7" s="7"/>
      <c r="N7" s="7"/>
      <c r="O7" s="9"/>
      <c r="P7" s="9"/>
      <c r="Q7" s="9"/>
      <c r="R7" s="7"/>
      <c r="S7" s="7"/>
      <c r="T7" s="7"/>
      <c r="U7" s="9"/>
      <c r="V7" s="9"/>
      <c r="W7" s="9"/>
      <c r="X7" s="7"/>
      <c r="Y7" s="7"/>
      <c r="Z7" s="203"/>
    </row>
    <row r="8" spans="1:26" s="5" customFormat="1" ht="16.5" customHeight="1">
      <c r="A8" s="20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8"/>
      <c r="P8" s="38"/>
      <c r="Q8" s="38"/>
      <c r="R8" s="8"/>
      <c r="S8" s="8"/>
      <c r="T8" s="8"/>
      <c r="U8" s="38"/>
      <c r="V8" s="38"/>
      <c r="W8" s="38"/>
      <c r="X8" s="8"/>
      <c r="Y8" s="8"/>
      <c r="Z8" s="201"/>
    </row>
    <row r="9" spans="1:26" s="5" customFormat="1" ht="16.5" customHeight="1">
      <c r="A9" s="205" t="s">
        <v>39</v>
      </c>
      <c r="B9" s="99" t="s">
        <v>64</v>
      </c>
      <c r="C9" s="7"/>
      <c r="D9" s="60" t="s">
        <v>40</v>
      </c>
      <c r="E9" s="48" t="s">
        <v>61</v>
      </c>
      <c r="F9" s="40"/>
      <c r="G9" s="48" t="s">
        <v>35</v>
      </c>
      <c r="H9" s="35"/>
      <c r="I9" s="48" t="s">
        <v>62</v>
      </c>
      <c r="J9" s="8"/>
      <c r="K9" s="8"/>
      <c r="L9" s="38" t="s">
        <v>5</v>
      </c>
      <c r="M9" s="8"/>
      <c r="N9" s="74" t="str">
        <f>blad1!K4</f>
        <v>Allsv. serien Omg 3, SL</v>
      </c>
      <c r="O9" s="7"/>
      <c r="P9" s="7"/>
      <c r="Q9" s="9"/>
      <c r="R9" s="7"/>
      <c r="S9" s="7"/>
      <c r="T9" s="38" t="s">
        <v>6</v>
      </c>
      <c r="U9" s="38"/>
      <c r="V9" s="38"/>
      <c r="W9" s="36"/>
      <c r="X9" s="7"/>
      <c r="Y9" s="7"/>
      <c r="Z9" s="203"/>
    </row>
    <row r="10" spans="1:26" s="5" customFormat="1" ht="16.5" customHeight="1">
      <c r="A10" s="202"/>
      <c r="B10" s="8"/>
      <c r="C10" s="8"/>
      <c r="D10" s="8"/>
      <c r="E10" s="8"/>
      <c r="F10" s="8"/>
      <c r="G10" s="8"/>
      <c r="H10" s="8"/>
      <c r="I10" s="8"/>
      <c r="J10" s="8"/>
      <c r="K10" s="38"/>
      <c r="L10" s="8"/>
      <c r="M10" s="8"/>
      <c r="N10" s="8"/>
      <c r="O10" s="38"/>
      <c r="P10" s="38"/>
      <c r="Q10" s="38"/>
      <c r="R10" s="8"/>
      <c r="S10" s="8"/>
      <c r="T10" s="8"/>
      <c r="U10" s="38"/>
      <c r="V10" s="38"/>
      <c r="W10" s="38"/>
      <c r="X10" s="8"/>
      <c r="Y10" s="8"/>
      <c r="Z10" s="203"/>
    </row>
    <row r="11" spans="1:26" ht="15" customHeight="1">
      <c r="A11" s="206" t="s">
        <v>7</v>
      </c>
      <c r="B11" s="61" t="s">
        <v>8</v>
      </c>
      <c r="C11" s="61" t="s">
        <v>9</v>
      </c>
      <c r="D11" s="62" t="s">
        <v>10</v>
      </c>
      <c r="E11" s="62" t="s">
        <v>11</v>
      </c>
      <c r="F11" s="14"/>
      <c r="G11" s="12"/>
      <c r="H11" s="13" t="s">
        <v>22</v>
      </c>
      <c r="I11" s="14"/>
      <c r="J11" s="18"/>
      <c r="K11" s="18" t="s">
        <v>23</v>
      </c>
      <c r="L11" s="12"/>
      <c r="M11" s="13" t="s">
        <v>2</v>
      </c>
      <c r="N11" s="20"/>
      <c r="O11" s="26"/>
      <c r="P11" s="18" t="s">
        <v>24</v>
      </c>
      <c r="Q11" s="65" t="s">
        <v>25</v>
      </c>
      <c r="R11" s="12"/>
      <c r="S11" s="13" t="s">
        <v>26</v>
      </c>
      <c r="T11" s="14"/>
      <c r="U11" s="26"/>
      <c r="V11" s="18" t="s">
        <v>27</v>
      </c>
      <c r="W11" s="18" t="s">
        <v>28</v>
      </c>
      <c r="X11" s="63" t="s">
        <v>13</v>
      </c>
      <c r="Y11" s="64" t="s">
        <v>29</v>
      </c>
      <c r="Z11" s="207" t="s">
        <v>14</v>
      </c>
    </row>
    <row r="12" spans="1:26" s="25" customFormat="1" ht="15" customHeight="1">
      <c r="A12" s="243" t="s">
        <v>15</v>
      </c>
      <c r="B12" s="11"/>
      <c r="C12" s="11"/>
      <c r="D12" s="15"/>
      <c r="E12" s="84"/>
      <c r="F12" s="85"/>
      <c r="G12" s="15">
        <v>1</v>
      </c>
      <c r="H12" s="16">
        <v>2</v>
      </c>
      <c r="I12" s="17">
        <v>3</v>
      </c>
      <c r="J12" s="19"/>
      <c r="K12" s="19" t="s">
        <v>12</v>
      </c>
      <c r="L12" s="15">
        <v>1</v>
      </c>
      <c r="M12" s="16">
        <v>2</v>
      </c>
      <c r="N12" s="17">
        <v>3</v>
      </c>
      <c r="O12" s="26"/>
      <c r="P12" s="19" t="s">
        <v>12</v>
      </c>
      <c r="Q12" s="19" t="s">
        <v>30</v>
      </c>
      <c r="R12" s="15">
        <v>1</v>
      </c>
      <c r="S12" s="16">
        <v>2</v>
      </c>
      <c r="T12" s="17">
        <v>3</v>
      </c>
      <c r="U12" s="26"/>
      <c r="V12" s="19" t="s">
        <v>12</v>
      </c>
      <c r="W12" s="19"/>
      <c r="X12" s="21"/>
      <c r="Y12" s="22"/>
      <c r="Z12" s="209"/>
    </row>
    <row r="13" spans="1:26" s="185" customFormat="1" ht="28.5" customHeight="1">
      <c r="A13" s="244">
        <v>950825</v>
      </c>
      <c r="B13" s="176">
        <v>60</v>
      </c>
      <c r="C13" s="176">
        <v>60</v>
      </c>
      <c r="D13" s="177" t="s">
        <v>67</v>
      </c>
      <c r="E13" s="178" t="s">
        <v>33</v>
      </c>
      <c r="F13" s="179"/>
      <c r="G13" s="180">
        <v>-55</v>
      </c>
      <c r="H13" s="275">
        <v>61</v>
      </c>
      <c r="I13" s="275">
        <v>65</v>
      </c>
      <c r="J13" s="182">
        <f>MAX(G13,H13,I13)</f>
        <v>65</v>
      </c>
      <c r="K13" s="183">
        <f>IF(J13&lt;0,0,J13)</f>
        <v>65</v>
      </c>
      <c r="L13" s="180">
        <v>30</v>
      </c>
      <c r="M13" s="181">
        <v>-35</v>
      </c>
      <c r="N13" s="181">
        <v>-35</v>
      </c>
      <c r="O13" s="183">
        <f>MAX(L13,M13,N13)</f>
        <v>30</v>
      </c>
      <c r="P13" s="183">
        <f>IF(O13&lt;0,0,O13)</f>
        <v>30</v>
      </c>
      <c r="Q13" s="183">
        <f>SUM(K13+P13)</f>
        <v>95</v>
      </c>
      <c r="R13" s="180">
        <v>75</v>
      </c>
      <c r="S13" s="275">
        <v>86</v>
      </c>
      <c r="T13" s="181">
        <v>-90</v>
      </c>
      <c r="U13" s="183">
        <f>MAX(R13,S13,T13)</f>
        <v>86</v>
      </c>
      <c r="V13" s="183">
        <f>IF(U13&lt;0,0,U13)</f>
        <v>86</v>
      </c>
      <c r="W13" s="183">
        <f>SUM(K13+P13+V13)</f>
        <v>181</v>
      </c>
      <c r="X13" s="184">
        <f>IF(B13&lt;&gt;0,VLOOKUP(INT(B13),Wilksmen,(B13-INT(B13))*10+2),0)</f>
        <v>0.8529</v>
      </c>
      <c r="Y13" s="182">
        <f>SUM(W13*X13)</f>
        <v>154.3749</v>
      </c>
      <c r="Z13" s="245"/>
    </row>
    <row r="14" spans="1:26" s="25" customFormat="1" ht="18" customHeight="1">
      <c r="A14" s="218"/>
      <c r="B14" s="58"/>
      <c r="C14" s="58"/>
      <c r="D14" s="58"/>
      <c r="E14" s="87"/>
      <c r="F14" s="46"/>
      <c r="G14" s="46"/>
      <c r="H14" s="276" t="s">
        <v>96</v>
      </c>
      <c r="I14" s="29" t="s">
        <v>96</v>
      </c>
      <c r="J14" s="27"/>
      <c r="K14" s="28"/>
      <c r="L14" s="46"/>
      <c r="M14" s="29"/>
      <c r="N14" s="29"/>
      <c r="O14" s="28"/>
      <c r="P14" s="28"/>
      <c r="Q14" s="28"/>
      <c r="R14" s="46"/>
      <c r="S14" s="29" t="s">
        <v>96</v>
      </c>
      <c r="T14" s="29"/>
      <c r="U14" s="28"/>
      <c r="V14" s="28"/>
      <c r="W14" s="28"/>
      <c r="X14" s="30"/>
      <c r="Y14" s="27"/>
      <c r="Z14" s="152"/>
    </row>
    <row r="15" spans="1:26" s="25" customFormat="1" ht="18" customHeight="1">
      <c r="A15" s="151"/>
      <c r="B15" s="117"/>
      <c r="C15" s="110"/>
      <c r="D15" s="111"/>
      <c r="E15" s="56"/>
      <c r="F15" s="46"/>
      <c r="G15" s="46"/>
      <c r="H15" s="29"/>
      <c r="I15" s="29"/>
      <c r="J15" s="27"/>
      <c r="K15" s="28"/>
      <c r="L15" s="46"/>
      <c r="M15" s="29"/>
      <c r="N15" s="29"/>
      <c r="O15" s="28"/>
      <c r="P15" s="28"/>
      <c r="Q15" s="28"/>
      <c r="R15" s="46"/>
      <c r="S15" s="29"/>
      <c r="T15" s="29"/>
      <c r="U15" s="28"/>
      <c r="V15" s="28"/>
      <c r="W15" s="28"/>
      <c r="X15" s="30"/>
      <c r="Y15" s="27"/>
      <c r="Z15" s="152"/>
    </row>
    <row r="16" spans="1:26" s="25" customFormat="1" ht="18" customHeight="1">
      <c r="A16" s="246"/>
      <c r="B16" s="114"/>
      <c r="C16" s="54"/>
      <c r="D16" s="55"/>
      <c r="E16" s="56"/>
      <c r="F16" s="46"/>
      <c r="G16" s="46"/>
      <c r="H16" s="29"/>
      <c r="I16" s="29"/>
      <c r="J16" s="27"/>
      <c r="K16" s="28"/>
      <c r="L16" s="46"/>
      <c r="M16" s="29"/>
      <c r="N16" s="29"/>
      <c r="O16" s="28"/>
      <c r="P16" s="28"/>
      <c r="Q16" s="28"/>
      <c r="R16" s="46"/>
      <c r="S16" s="29"/>
      <c r="T16" s="29"/>
      <c r="U16" s="28"/>
      <c r="V16" s="28"/>
      <c r="W16" s="28"/>
      <c r="X16" s="30"/>
      <c r="Y16" s="27"/>
      <c r="Z16" s="152"/>
    </row>
    <row r="17" spans="1:26" s="25" customFormat="1" ht="18" customHeight="1">
      <c r="A17" s="246"/>
      <c r="B17" s="114"/>
      <c r="C17" s="52"/>
      <c r="D17" s="87"/>
      <c r="E17" s="57"/>
      <c r="F17" s="46"/>
      <c r="G17" s="46"/>
      <c r="H17" s="29"/>
      <c r="I17" s="29"/>
      <c r="J17" s="27"/>
      <c r="K17" s="28"/>
      <c r="L17" s="46"/>
      <c r="M17" s="29"/>
      <c r="N17" s="29"/>
      <c r="O17" s="28"/>
      <c r="P17" s="28"/>
      <c r="Q17" s="28"/>
      <c r="R17" s="46"/>
      <c r="S17" s="29"/>
      <c r="T17" s="29"/>
      <c r="U17" s="28"/>
      <c r="V17" s="28"/>
      <c r="W17" s="28"/>
      <c r="X17" s="30"/>
      <c r="Y17" s="27"/>
      <c r="Z17" s="152"/>
    </row>
    <row r="18" spans="1:26" s="25" customFormat="1" ht="18" customHeight="1">
      <c r="A18" s="246"/>
      <c r="B18" s="50"/>
      <c r="C18" s="31"/>
      <c r="D18" s="55"/>
      <c r="E18" s="57"/>
      <c r="F18" s="46"/>
      <c r="G18" s="46"/>
      <c r="H18" s="29"/>
      <c r="I18" s="29"/>
      <c r="J18" s="27">
        <f>MAX(G18,H18,I18)</f>
        <v>0</v>
      </c>
      <c r="K18" s="28">
        <f>IF(J18&lt;0,0,J18)</f>
        <v>0</v>
      </c>
      <c r="L18" s="46"/>
      <c r="M18" s="29"/>
      <c r="N18" s="29"/>
      <c r="O18" s="28">
        <f>MAX(L18,M18,N18)</f>
        <v>0</v>
      </c>
      <c r="P18" s="28">
        <f>IF(O18&lt;0,0,O18)</f>
        <v>0</v>
      </c>
      <c r="Q18" s="28">
        <f>SUM(K18+P18)</f>
        <v>0</v>
      </c>
      <c r="R18" s="46"/>
      <c r="S18" s="29"/>
      <c r="T18" s="29"/>
      <c r="U18" s="28">
        <f>MAX(R18,S18,T18)</f>
        <v>0</v>
      </c>
      <c r="V18" s="28">
        <f>IF(U18&lt;0,0,U18)</f>
        <v>0</v>
      </c>
      <c r="W18" s="28">
        <f>SUM(K18+P18+V18)</f>
        <v>0</v>
      </c>
      <c r="X18" s="30">
        <f>IF(B18&lt;&gt;0,VLOOKUP(INT(B18),Wilksmen,(B18-INT(B18))*10+2),0)</f>
        <v>0</v>
      </c>
      <c r="Y18" s="27">
        <f>SUM(W18*X18)</f>
        <v>0</v>
      </c>
      <c r="Z18" s="152"/>
    </row>
    <row r="19" spans="1:29" ht="18" customHeight="1">
      <c r="A19" s="246"/>
      <c r="B19" s="50"/>
      <c r="C19" s="58"/>
      <c r="D19" s="55"/>
      <c r="E19" s="88"/>
      <c r="F19" s="85"/>
      <c r="G19" s="46"/>
      <c r="H19" s="58"/>
      <c r="I19" s="58"/>
      <c r="J19" s="27">
        <f>MAX(G19,H19,I19)</f>
        <v>0</v>
      </c>
      <c r="K19" s="28">
        <f>IF(J19&lt;0,0,J19)</f>
        <v>0</v>
      </c>
      <c r="L19" s="46"/>
      <c r="M19" s="58"/>
      <c r="N19" s="58"/>
      <c r="O19" s="28">
        <f>MAX(L19,M19,N19)</f>
        <v>0</v>
      </c>
      <c r="P19" s="28">
        <f>IF(O19&lt;0,0,O19)</f>
        <v>0</v>
      </c>
      <c r="Q19" s="28">
        <f>SUM(K19+P19)</f>
        <v>0</v>
      </c>
      <c r="R19" s="46"/>
      <c r="S19" s="58"/>
      <c r="T19" s="58"/>
      <c r="U19" s="28">
        <f>MAX(R19,S19,T19)</f>
        <v>0</v>
      </c>
      <c r="V19" s="28">
        <f>IF(U19&lt;0,0,U19)</f>
        <v>0</v>
      </c>
      <c r="W19" s="28">
        <f>SUM(K19+P19+V19)</f>
        <v>0</v>
      </c>
      <c r="X19" s="30">
        <f>IF(B19&lt;&gt;0,VLOOKUP(INT(B19),Wilksmen,(B19-INT(B19))*10+2),0)</f>
        <v>0</v>
      </c>
      <c r="Y19" s="27">
        <f>SUM(W19*X19)</f>
        <v>0</v>
      </c>
      <c r="Z19" s="219"/>
      <c r="AA19" s="25"/>
      <c r="AB19" s="25"/>
      <c r="AC19" s="25"/>
    </row>
    <row r="20" spans="1:26" s="6" customFormat="1" ht="18" customHeight="1" thickBot="1">
      <c r="A20" s="247"/>
      <c r="B20" s="51"/>
      <c r="C20" s="248"/>
      <c r="D20" s="88" t="s">
        <v>97</v>
      </c>
      <c r="E20" s="249"/>
      <c r="F20" s="259"/>
      <c r="G20" s="91"/>
      <c r="H20" s="248"/>
      <c r="I20" s="248"/>
      <c r="J20" s="164">
        <f>MAX(G20,H20,I20)</f>
        <v>0</v>
      </c>
      <c r="K20" s="166">
        <f>IF(J20&lt;0,0,J20)</f>
        <v>0</v>
      </c>
      <c r="L20" s="91"/>
      <c r="M20" s="248"/>
      <c r="N20" s="248"/>
      <c r="O20" s="166">
        <f>MAX(L20,M20,N20)</f>
        <v>0</v>
      </c>
      <c r="P20" s="166">
        <f>IF(O20&lt;0,0,O20)</f>
        <v>0</v>
      </c>
      <c r="Q20" s="166">
        <f>SUM(K20+P20)</f>
        <v>0</v>
      </c>
      <c r="R20" s="91"/>
      <c r="S20" s="248"/>
      <c r="T20" s="248"/>
      <c r="U20" s="166">
        <f>MAX(R20,S20,T20)</f>
        <v>0</v>
      </c>
      <c r="V20" s="166">
        <f>IF(U20&lt;0,0,U20)</f>
        <v>0</v>
      </c>
      <c r="W20" s="166">
        <f>SUM(K20+P20+V20)</f>
        <v>0</v>
      </c>
      <c r="X20" s="167">
        <f>IF(B20&lt;&gt;0,VLOOKUP(INT(B20),Wilksmen,(B20-INT(B20))*10+2),0)</f>
        <v>0</v>
      </c>
      <c r="Y20" s="164">
        <f>SUM(W20*X20)</f>
        <v>0</v>
      </c>
      <c r="Z20" s="250"/>
    </row>
    <row r="21" spans="1:26" s="6" customFormat="1" ht="18" customHeight="1">
      <c r="A21" s="251"/>
      <c r="B21" s="252"/>
      <c r="C21" s="253"/>
      <c r="D21" s="253"/>
      <c r="E21" s="253"/>
      <c r="F21" s="253"/>
      <c r="G21" s="254"/>
      <c r="H21" s="253"/>
      <c r="I21" s="253"/>
      <c r="J21" s="257"/>
      <c r="K21" s="255"/>
      <c r="L21" s="254"/>
      <c r="M21" s="253"/>
      <c r="N21" s="253"/>
      <c r="O21" s="255"/>
      <c r="P21" s="255"/>
      <c r="Q21" s="255"/>
      <c r="R21" s="254"/>
      <c r="S21" s="253"/>
      <c r="T21" s="253"/>
      <c r="U21" s="255"/>
      <c r="V21" s="255"/>
      <c r="W21" s="255"/>
      <c r="X21" s="256"/>
      <c r="Y21" s="257"/>
      <c r="Z21" s="258"/>
    </row>
    <row r="22" spans="1:26" s="6" customFormat="1" ht="18" customHeight="1">
      <c r="A22" s="221" t="s">
        <v>34</v>
      </c>
      <c r="B22" s="59"/>
      <c r="C22" s="41"/>
      <c r="D22" s="42"/>
      <c r="E22" s="41"/>
      <c r="F22" s="41"/>
      <c r="G22" s="43"/>
      <c r="H22" s="44"/>
      <c r="I22" s="42"/>
      <c r="J22" s="41"/>
      <c r="K22" s="41"/>
      <c r="L22" s="44"/>
      <c r="M22" s="44"/>
      <c r="N22" s="44"/>
      <c r="O22" s="42"/>
      <c r="P22" s="41"/>
      <c r="Q22" s="41"/>
      <c r="R22" s="44"/>
      <c r="S22" s="222" t="s">
        <v>41</v>
      </c>
      <c r="T22" s="44"/>
      <c r="U22" s="45"/>
      <c r="V22" s="43"/>
      <c r="W22" s="44"/>
      <c r="X22" s="45"/>
      <c r="Y22" s="43"/>
      <c r="Z22" s="220"/>
    </row>
    <row r="23" spans="1:26" s="6" customFormat="1" ht="18" customHeight="1">
      <c r="A23" s="200"/>
      <c r="B23" s="51"/>
      <c r="C23" s="41"/>
      <c r="D23" s="41"/>
      <c r="E23" s="41"/>
      <c r="F23" s="41"/>
      <c r="G23" s="42"/>
      <c r="H23" s="41"/>
      <c r="I23" s="41"/>
      <c r="J23" s="43"/>
      <c r="K23" s="44"/>
      <c r="L23" s="42"/>
      <c r="M23" s="41"/>
      <c r="N23" s="41"/>
      <c r="O23" s="44"/>
      <c r="P23" s="44"/>
      <c r="Q23" s="44"/>
      <c r="R23" s="42"/>
      <c r="S23" s="41"/>
      <c r="T23" s="41"/>
      <c r="U23" s="44"/>
      <c r="V23" s="44"/>
      <c r="W23" s="44"/>
      <c r="X23" s="45"/>
      <c r="Y23" s="43"/>
      <c r="Z23" s="220"/>
    </row>
    <row r="24" spans="1:26" s="6" customFormat="1" ht="15" customHeight="1">
      <c r="A24" s="200" t="s">
        <v>16</v>
      </c>
      <c r="B24" s="41"/>
      <c r="C24" s="41"/>
      <c r="D24" s="41"/>
      <c r="E24" s="41" t="s">
        <v>17</v>
      </c>
      <c r="F24" s="41"/>
      <c r="G24" s="41"/>
      <c r="H24" s="26"/>
      <c r="I24" s="41" t="s">
        <v>17</v>
      </c>
      <c r="J24" s="223"/>
      <c r="K24" s="41"/>
      <c r="L24" s="41"/>
      <c r="M24" s="41"/>
      <c r="N24" s="224" t="s">
        <v>18</v>
      </c>
      <c r="O24" s="41"/>
      <c r="P24" s="41"/>
      <c r="Q24" s="41"/>
      <c r="R24" s="41"/>
      <c r="S24" s="41" t="s">
        <v>19</v>
      </c>
      <c r="T24" s="41"/>
      <c r="U24" s="41"/>
      <c r="V24" s="41"/>
      <c r="W24" s="41"/>
      <c r="X24" s="26"/>
      <c r="Y24" s="224" t="s">
        <v>69</v>
      </c>
      <c r="Z24" s="225"/>
    </row>
    <row r="25" spans="1:26" s="6" customFormat="1" ht="15" customHeight="1">
      <c r="A25" s="200" t="s">
        <v>87</v>
      </c>
      <c r="B25" s="41"/>
      <c r="C25" s="41"/>
      <c r="D25" s="41"/>
      <c r="E25" s="41" t="s">
        <v>89</v>
      </c>
      <c r="F25" s="41" t="s">
        <v>90</v>
      </c>
      <c r="G25" s="41"/>
      <c r="H25" s="26"/>
      <c r="I25" s="41" t="s">
        <v>88</v>
      </c>
      <c r="J25" s="223"/>
      <c r="K25" s="41"/>
      <c r="L25" s="41"/>
      <c r="M25" s="41"/>
      <c r="N25" s="223"/>
      <c r="O25" s="41"/>
      <c r="P25" s="41"/>
      <c r="Q25" s="41"/>
      <c r="R25" s="41"/>
      <c r="S25" s="41"/>
      <c r="T25" s="41"/>
      <c r="U25" s="41"/>
      <c r="V25" s="41"/>
      <c r="W25" s="41"/>
      <c r="X25" s="26"/>
      <c r="Y25" s="223"/>
      <c r="Z25" s="225"/>
    </row>
    <row r="26" spans="1:26" s="6" customFormat="1" ht="15" customHeight="1">
      <c r="A26" s="226"/>
      <c r="B26" s="32"/>
      <c r="C26" s="32"/>
      <c r="D26" s="32"/>
      <c r="E26" s="32"/>
      <c r="F26" s="32"/>
      <c r="G26" s="32"/>
      <c r="H26" s="33"/>
      <c r="I26" s="32"/>
      <c r="J26" s="24"/>
      <c r="K26" s="23"/>
      <c r="L26" s="23"/>
      <c r="M26" s="23"/>
      <c r="N26" s="34"/>
      <c r="O26" s="23"/>
      <c r="P26" s="23"/>
      <c r="Q26" s="23"/>
      <c r="R26" s="23"/>
      <c r="S26" s="23"/>
      <c r="T26" s="23"/>
      <c r="U26" s="23"/>
      <c r="V26" s="23"/>
      <c r="W26" s="23"/>
      <c r="X26" s="10"/>
      <c r="Y26" s="24"/>
      <c r="Z26" s="227"/>
    </row>
    <row r="27" spans="1:26" s="6" customFormat="1" ht="15" customHeight="1">
      <c r="A27" s="269">
        <v>10133</v>
      </c>
      <c r="B27" s="270"/>
      <c r="C27" s="270"/>
      <c r="D27" s="270"/>
      <c r="E27" s="270">
        <v>10045</v>
      </c>
      <c r="F27" s="270"/>
      <c r="G27" s="270"/>
      <c r="H27" s="81"/>
      <c r="I27" s="270">
        <v>10131</v>
      </c>
      <c r="J27" s="223"/>
      <c r="K27" s="41"/>
      <c r="L27" s="41"/>
      <c r="M27" s="41"/>
      <c r="N27" s="223"/>
      <c r="O27" s="41"/>
      <c r="P27" s="41"/>
      <c r="Q27" s="41"/>
      <c r="R27" s="41"/>
      <c r="S27" s="41"/>
      <c r="T27" s="41"/>
      <c r="U27" s="41"/>
      <c r="V27" s="41"/>
      <c r="W27" s="41"/>
      <c r="X27" s="26"/>
      <c r="Y27" s="223"/>
      <c r="Z27" s="225"/>
    </row>
    <row r="28" spans="1:26" s="6" customFormat="1" ht="15" customHeight="1">
      <c r="A28" s="200" t="s">
        <v>20</v>
      </c>
      <c r="B28" s="41"/>
      <c r="C28" s="41"/>
      <c r="D28" s="41"/>
      <c r="E28" s="41" t="s">
        <v>20</v>
      </c>
      <c r="F28" s="41"/>
      <c r="G28" s="41"/>
      <c r="H28" s="26"/>
      <c r="I28" s="41" t="s">
        <v>20</v>
      </c>
      <c r="J28" s="223"/>
      <c r="K28" s="41"/>
      <c r="L28" s="41"/>
      <c r="M28" s="41"/>
      <c r="N28" s="41" t="s">
        <v>20</v>
      </c>
      <c r="O28" s="41"/>
      <c r="P28" s="41"/>
      <c r="Q28" s="41"/>
      <c r="R28" s="41"/>
      <c r="S28" s="41" t="s">
        <v>20</v>
      </c>
      <c r="T28" s="41"/>
      <c r="U28" s="41"/>
      <c r="V28" s="41"/>
      <c r="W28" s="41"/>
      <c r="X28" s="26"/>
      <c r="Y28" s="41" t="s">
        <v>69</v>
      </c>
      <c r="Z28" s="225"/>
    </row>
    <row r="29" spans="1:26" s="6" customFormat="1" ht="15" customHeight="1">
      <c r="A29" s="200"/>
      <c r="B29" s="41"/>
      <c r="C29" s="41"/>
      <c r="D29" s="41"/>
      <c r="E29" s="26"/>
      <c r="F29" s="41"/>
      <c r="G29" s="41"/>
      <c r="H29" s="41"/>
      <c r="I29" s="26"/>
      <c r="J29" s="26"/>
      <c r="K29" s="26"/>
      <c r="L29" s="41"/>
      <c r="M29" s="223"/>
      <c r="N29" s="41"/>
      <c r="O29" s="41"/>
      <c r="P29" s="41"/>
      <c r="Q29" s="26"/>
      <c r="R29" s="26"/>
      <c r="S29" s="223"/>
      <c r="T29" s="41"/>
      <c r="U29" s="41"/>
      <c r="V29" s="41"/>
      <c r="W29" s="41"/>
      <c r="X29" s="26"/>
      <c r="Y29" s="223"/>
      <c r="Z29" s="225"/>
    </row>
    <row r="30" spans="1:26" ht="15" customHeight="1" thickBot="1">
      <c r="A30" s="228"/>
      <c r="B30" s="229"/>
      <c r="C30" s="230"/>
      <c r="D30" s="230"/>
      <c r="E30" s="231"/>
      <c r="F30" s="229"/>
      <c r="G30" s="230"/>
      <c r="H30" s="230"/>
      <c r="I30" s="231"/>
      <c r="J30" s="231"/>
      <c r="K30" s="231"/>
      <c r="L30" s="229"/>
      <c r="M30" s="232"/>
      <c r="N30" s="230"/>
      <c r="O30" s="230"/>
      <c r="P30" s="230"/>
      <c r="Q30" s="231"/>
      <c r="R30" s="231"/>
      <c r="S30" s="233"/>
      <c r="T30" s="230"/>
      <c r="U30" s="230"/>
      <c r="V30" s="230"/>
      <c r="W30" s="230"/>
      <c r="X30" s="231"/>
      <c r="Y30" s="232"/>
      <c r="Z30" s="234"/>
    </row>
  </sheetData>
  <sheetProtection/>
  <hyperlinks>
    <hyperlink ref="S22" r:id="rId1" display="mailto:kansli@styrkelyft.se"/>
  </hyperlinks>
  <printOptions/>
  <pageMargins left="0.36" right="0.24" top="0.984251968503937" bottom="0.46" header="0.5118110236220472" footer="0.34"/>
  <pageSetup fitToHeight="1" fitToWidth="1" horizontalDpi="300" verticalDpi="300" orientation="landscape" paperSize="9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="75" zoomScaleNormal="75" zoomScalePageLayoutView="0" workbookViewId="0" topLeftCell="A1">
      <selection activeCell="I44" sqref="I4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7.00390625" style="1" bestFit="1" customWidth="1"/>
    <col min="4" max="4" width="28.7109375" style="1" bestFit="1" customWidth="1"/>
    <col min="5" max="5" width="13.8515625" style="1" customWidth="1"/>
    <col min="6" max="6" width="5.8515625" style="1" customWidth="1"/>
    <col min="7" max="8" width="6.140625" style="1" customWidth="1"/>
    <col min="9" max="9" width="6.7109375" style="1" customWidth="1"/>
    <col min="10" max="10" width="0.9921875" style="1" customWidth="1"/>
    <col min="11" max="11" width="7.0039062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1" customWidth="1"/>
    <col min="27" max="16384" width="9.140625" style="1" customWidth="1"/>
  </cols>
  <sheetData>
    <row r="1" spans="1:26" ht="1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191"/>
      <c r="L1" s="25"/>
      <c r="M1" s="25"/>
      <c r="N1" s="25"/>
      <c r="O1" s="191"/>
      <c r="P1" s="191"/>
      <c r="Q1" s="191"/>
      <c r="R1" s="25"/>
      <c r="S1" s="25"/>
      <c r="T1" s="25"/>
      <c r="U1" s="191"/>
      <c r="V1" s="191"/>
      <c r="W1" s="191"/>
      <c r="X1" s="192"/>
      <c r="Y1" s="193"/>
      <c r="Z1" s="25"/>
    </row>
    <row r="2" spans="1:26" ht="15" customHeight="1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6"/>
      <c r="L2" s="195"/>
      <c r="M2" s="195"/>
      <c r="N2" s="195"/>
      <c r="O2" s="196"/>
      <c r="P2" s="196"/>
      <c r="Q2" s="196"/>
      <c r="R2" s="195"/>
      <c r="S2" s="195"/>
      <c r="T2" s="195"/>
      <c r="U2" s="196"/>
      <c r="V2" s="196"/>
      <c r="W2" s="196"/>
      <c r="X2" s="197"/>
      <c r="Y2" s="198"/>
      <c r="Z2" s="199"/>
    </row>
    <row r="3" spans="1:26" s="5" customFormat="1" ht="18.75" customHeight="1">
      <c r="A3" s="200"/>
      <c r="B3" s="41"/>
      <c r="C3" s="8"/>
      <c r="D3" s="8" t="s">
        <v>95</v>
      </c>
      <c r="E3" s="8"/>
      <c r="F3" s="8"/>
      <c r="G3" s="8"/>
      <c r="H3" s="8"/>
      <c r="I3" s="39" t="s">
        <v>21</v>
      </c>
      <c r="J3" s="38"/>
      <c r="K3" s="38"/>
      <c r="L3" s="8"/>
      <c r="M3" s="8"/>
      <c r="N3" s="8"/>
      <c r="O3" s="26"/>
      <c r="P3" s="26"/>
      <c r="Q3" s="38"/>
      <c r="R3" s="8"/>
      <c r="S3" s="8"/>
      <c r="T3" s="38" t="s">
        <v>1</v>
      </c>
      <c r="U3" s="38"/>
      <c r="V3" s="38"/>
      <c r="W3" s="72" t="str">
        <f>'[1]blad1'!K5</f>
        <v>TK Trossö</v>
      </c>
      <c r="X3" s="8"/>
      <c r="Y3" s="8"/>
      <c r="Z3" s="201"/>
    </row>
    <row r="4" spans="1:26" s="5" customFormat="1" ht="18.75" customHeight="1">
      <c r="A4" s="202"/>
      <c r="B4" s="8"/>
      <c r="C4" s="8"/>
      <c r="D4" s="8"/>
      <c r="E4" s="8"/>
      <c r="F4" s="8"/>
      <c r="G4" s="8"/>
      <c r="H4" s="8"/>
      <c r="I4" s="39" t="s">
        <v>0</v>
      </c>
      <c r="J4" s="8"/>
      <c r="K4" s="37"/>
      <c r="L4" s="8"/>
      <c r="M4" s="8"/>
      <c r="N4" s="8"/>
      <c r="O4" s="26"/>
      <c r="P4" s="26"/>
      <c r="Q4" s="38"/>
      <c r="R4" s="8"/>
      <c r="S4" s="8"/>
      <c r="T4" s="9" t="s">
        <v>3</v>
      </c>
      <c r="U4" s="9"/>
      <c r="V4" s="9"/>
      <c r="W4" s="73" t="str">
        <f>'[1]blad1'!K6</f>
        <v>c/o Koistinen Skepparegatan 32</v>
      </c>
      <c r="X4" s="7"/>
      <c r="Y4" s="7"/>
      <c r="Z4" s="203"/>
    </row>
    <row r="5" spans="1:26" s="5" customFormat="1" ht="18.75" customHeight="1">
      <c r="A5" s="202"/>
      <c r="B5" s="8"/>
      <c r="C5" s="8"/>
      <c r="D5" s="8"/>
      <c r="E5" s="8"/>
      <c r="F5" s="8"/>
      <c r="G5" s="8"/>
      <c r="H5" s="8"/>
      <c r="I5" s="8"/>
      <c r="J5" s="8"/>
      <c r="K5" s="38"/>
      <c r="L5" s="8"/>
      <c r="M5" s="8"/>
      <c r="N5" s="8"/>
      <c r="O5" s="26"/>
      <c r="P5" s="26"/>
      <c r="Q5" s="38"/>
      <c r="R5" s="8"/>
      <c r="S5" s="8"/>
      <c r="T5" s="9" t="s">
        <v>4</v>
      </c>
      <c r="U5" s="9"/>
      <c r="V5" s="9"/>
      <c r="W5" s="73" t="str">
        <f>'[1]blad1'!K7</f>
        <v>37135 Karlskrona</v>
      </c>
      <c r="X5" s="7"/>
      <c r="Y5" s="7"/>
      <c r="Z5" s="203"/>
    </row>
    <row r="6" spans="1:26" s="5" customFormat="1" ht="18.75" customHeight="1">
      <c r="A6" s="202"/>
      <c r="B6" s="8"/>
      <c r="C6" s="8"/>
      <c r="D6" s="79" t="s">
        <v>38</v>
      </c>
      <c r="E6" s="76">
        <v>40430</v>
      </c>
      <c r="F6" s="8"/>
      <c r="G6" s="8"/>
      <c r="H6" s="66"/>
      <c r="I6" s="8"/>
      <c r="J6" s="8"/>
      <c r="K6" s="78"/>
      <c r="L6" s="8"/>
      <c r="M6" s="8"/>
      <c r="N6" s="8"/>
      <c r="O6" s="26"/>
      <c r="P6" s="26"/>
      <c r="Q6" s="38"/>
      <c r="R6" s="8"/>
      <c r="S6" s="8"/>
      <c r="T6" s="8"/>
      <c r="U6" s="8"/>
      <c r="V6" s="8"/>
      <c r="W6" s="8"/>
      <c r="X6" s="8"/>
      <c r="Y6" s="8"/>
      <c r="Z6" s="201"/>
    </row>
    <row r="7" spans="1:26" s="5" customFormat="1" ht="16.5" customHeight="1">
      <c r="A7" s="204"/>
      <c r="B7" s="7"/>
      <c r="C7" s="7"/>
      <c r="D7" s="173" t="s">
        <v>84</v>
      </c>
      <c r="E7" s="7"/>
      <c r="F7" s="7"/>
      <c r="G7" s="7"/>
      <c r="H7" s="7"/>
      <c r="I7" s="7"/>
      <c r="J7" s="7"/>
      <c r="K7" s="77"/>
      <c r="L7" s="7"/>
      <c r="M7" s="7"/>
      <c r="N7" s="7"/>
      <c r="O7" s="9"/>
      <c r="P7" s="9"/>
      <c r="Q7" s="9"/>
      <c r="R7" s="7"/>
      <c r="S7" s="7"/>
      <c r="T7" s="7"/>
      <c r="U7" s="9"/>
      <c r="V7" s="9"/>
      <c r="W7" s="9"/>
      <c r="X7" s="7"/>
      <c r="Y7" s="7"/>
      <c r="Z7" s="203"/>
    </row>
    <row r="8" spans="1:26" s="5" customFormat="1" ht="16.5" customHeight="1">
      <c r="A8" s="20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8"/>
      <c r="P8" s="38"/>
      <c r="Q8" s="38"/>
      <c r="R8" s="8"/>
      <c r="S8" s="8"/>
      <c r="T8" s="8"/>
      <c r="U8" s="38"/>
      <c r="V8" s="38"/>
      <c r="W8" s="38"/>
      <c r="X8" s="8"/>
      <c r="Y8" s="8"/>
      <c r="Z8" s="201"/>
    </row>
    <row r="9" spans="1:26" s="5" customFormat="1" ht="16.5" customHeight="1">
      <c r="A9" s="205" t="s">
        <v>39</v>
      </c>
      <c r="B9" s="99" t="s">
        <v>69</v>
      </c>
      <c r="C9" s="7"/>
      <c r="D9" s="60" t="s">
        <v>40</v>
      </c>
      <c r="E9" s="48" t="s">
        <v>37</v>
      </c>
      <c r="F9" s="40"/>
      <c r="G9" s="48" t="s">
        <v>35</v>
      </c>
      <c r="H9" s="35"/>
      <c r="I9" s="48" t="s">
        <v>62</v>
      </c>
      <c r="J9" s="8"/>
      <c r="K9" s="8"/>
      <c r="L9" s="38" t="s">
        <v>5</v>
      </c>
      <c r="M9" s="8"/>
      <c r="N9" s="74" t="str">
        <f>blad1!K4</f>
        <v>Allsv. serien Omg 3, SL</v>
      </c>
      <c r="O9" s="7"/>
      <c r="P9" s="7"/>
      <c r="Q9" s="9"/>
      <c r="R9" s="7"/>
      <c r="S9" s="7"/>
      <c r="T9" s="38" t="s">
        <v>6</v>
      </c>
      <c r="U9" s="38"/>
      <c r="V9" s="38"/>
      <c r="W9" s="36"/>
      <c r="X9" s="7"/>
      <c r="Y9" s="7"/>
      <c r="Z9" s="203"/>
    </row>
    <row r="10" spans="1:26" s="5" customFormat="1" ht="16.5" customHeight="1">
      <c r="A10" s="202"/>
      <c r="B10" s="8"/>
      <c r="C10" s="8"/>
      <c r="D10" s="8"/>
      <c r="E10" s="8"/>
      <c r="F10" s="8"/>
      <c r="G10" s="8"/>
      <c r="H10" s="8"/>
      <c r="I10" s="8"/>
      <c r="J10" s="8"/>
      <c r="K10" s="38"/>
      <c r="L10" s="8"/>
      <c r="M10" s="8"/>
      <c r="N10" s="8"/>
      <c r="O10" s="38"/>
      <c r="P10" s="38"/>
      <c r="Q10" s="38"/>
      <c r="R10" s="8"/>
      <c r="S10" s="8"/>
      <c r="T10" s="8"/>
      <c r="U10" s="38"/>
      <c r="V10" s="38"/>
      <c r="W10" s="38"/>
      <c r="X10" s="8"/>
      <c r="Y10" s="8"/>
      <c r="Z10" s="203"/>
    </row>
    <row r="11" spans="1:26" ht="15" customHeight="1">
      <c r="A11" s="206" t="s">
        <v>7</v>
      </c>
      <c r="B11" s="61" t="s">
        <v>8</v>
      </c>
      <c r="C11" s="61" t="s">
        <v>9</v>
      </c>
      <c r="D11" s="62" t="s">
        <v>10</v>
      </c>
      <c r="E11" s="62" t="s">
        <v>11</v>
      </c>
      <c r="F11" s="14"/>
      <c r="G11" s="12"/>
      <c r="H11" s="13" t="s">
        <v>22</v>
      </c>
      <c r="I11" s="14"/>
      <c r="J11" s="18"/>
      <c r="K11" s="18" t="s">
        <v>23</v>
      </c>
      <c r="L11" s="12"/>
      <c r="M11" s="13" t="s">
        <v>2</v>
      </c>
      <c r="N11" s="20"/>
      <c r="O11" s="26"/>
      <c r="P11" s="18" t="s">
        <v>24</v>
      </c>
      <c r="Q11" s="65" t="s">
        <v>25</v>
      </c>
      <c r="R11" s="12"/>
      <c r="S11" s="13" t="s">
        <v>26</v>
      </c>
      <c r="T11" s="14"/>
      <c r="U11" s="26"/>
      <c r="V11" s="18" t="s">
        <v>27</v>
      </c>
      <c r="W11" s="18" t="s">
        <v>28</v>
      </c>
      <c r="X11" s="63" t="s">
        <v>13</v>
      </c>
      <c r="Y11" s="64" t="s">
        <v>29</v>
      </c>
      <c r="Z11" s="207" t="s">
        <v>14</v>
      </c>
    </row>
    <row r="12" spans="1:26" s="25" customFormat="1" ht="15" customHeight="1">
      <c r="A12" s="208" t="s">
        <v>15</v>
      </c>
      <c r="B12" s="130"/>
      <c r="C12" s="130"/>
      <c r="D12" s="84"/>
      <c r="E12" s="84"/>
      <c r="F12" s="85"/>
      <c r="G12" s="84">
        <v>1</v>
      </c>
      <c r="H12" s="16">
        <v>2</v>
      </c>
      <c r="I12" s="17">
        <v>3</v>
      </c>
      <c r="J12" s="19"/>
      <c r="K12" s="19" t="s">
        <v>12</v>
      </c>
      <c r="L12" s="15">
        <v>1</v>
      </c>
      <c r="M12" s="16">
        <v>2</v>
      </c>
      <c r="N12" s="17">
        <v>3</v>
      </c>
      <c r="O12" s="26"/>
      <c r="P12" s="19" t="s">
        <v>12</v>
      </c>
      <c r="Q12" s="19" t="s">
        <v>30</v>
      </c>
      <c r="R12" s="15">
        <v>1</v>
      </c>
      <c r="S12" s="16">
        <v>2</v>
      </c>
      <c r="T12" s="17">
        <v>3</v>
      </c>
      <c r="U12" s="26"/>
      <c r="V12" s="19" t="s">
        <v>12</v>
      </c>
      <c r="W12" s="19"/>
      <c r="X12" s="21"/>
      <c r="Y12" s="22"/>
      <c r="Z12" s="209"/>
    </row>
    <row r="13" spans="1:26" s="25" customFormat="1" ht="18" customHeight="1">
      <c r="A13" s="210">
        <v>900511</v>
      </c>
      <c r="B13" s="186">
        <v>62</v>
      </c>
      <c r="C13" s="186">
        <v>67.5</v>
      </c>
      <c r="D13" s="187" t="s">
        <v>76</v>
      </c>
      <c r="E13" s="188" t="s">
        <v>33</v>
      </c>
      <c r="F13" s="90"/>
      <c r="G13" s="29">
        <v>70</v>
      </c>
      <c r="H13" s="29" t="s">
        <v>94</v>
      </c>
      <c r="I13" s="29" t="s">
        <v>94</v>
      </c>
      <c r="J13" s="27"/>
      <c r="K13" s="28">
        <v>70</v>
      </c>
      <c r="L13" s="46">
        <v>70</v>
      </c>
      <c r="M13" s="29" t="s">
        <v>94</v>
      </c>
      <c r="N13" s="29" t="s">
        <v>94</v>
      </c>
      <c r="O13" s="28"/>
      <c r="P13" s="28">
        <v>70</v>
      </c>
      <c r="Q13" s="28">
        <v>140</v>
      </c>
      <c r="R13" s="46">
        <v>100</v>
      </c>
      <c r="S13" s="29" t="s">
        <v>94</v>
      </c>
      <c r="T13" s="29" t="s">
        <v>94</v>
      </c>
      <c r="U13" s="28"/>
      <c r="V13" s="28">
        <v>100</v>
      </c>
      <c r="W13" s="28">
        <v>240</v>
      </c>
      <c r="X13" s="30"/>
      <c r="Y13" s="27"/>
      <c r="Z13" s="211"/>
    </row>
    <row r="14" spans="1:26" s="25" customFormat="1" ht="18" customHeight="1">
      <c r="A14" s="212">
        <v>910429</v>
      </c>
      <c r="B14" s="186">
        <v>63.3</v>
      </c>
      <c r="C14" s="186">
        <v>67.5</v>
      </c>
      <c r="D14" s="190" t="s">
        <v>80</v>
      </c>
      <c r="E14" s="188" t="s">
        <v>33</v>
      </c>
      <c r="F14" s="90"/>
      <c r="G14" s="29">
        <v>55</v>
      </c>
      <c r="H14" s="29" t="s">
        <v>94</v>
      </c>
      <c r="I14" s="29" t="s">
        <v>94</v>
      </c>
      <c r="J14" s="27"/>
      <c r="K14" s="28">
        <v>55</v>
      </c>
      <c r="L14" s="46">
        <v>55</v>
      </c>
      <c r="M14" s="29" t="s">
        <v>94</v>
      </c>
      <c r="N14" s="29" t="s">
        <v>94</v>
      </c>
      <c r="O14" s="28"/>
      <c r="P14" s="28">
        <v>55</v>
      </c>
      <c r="Q14" s="28">
        <v>110</v>
      </c>
      <c r="R14" s="46">
        <v>75</v>
      </c>
      <c r="S14" s="29" t="s">
        <v>94</v>
      </c>
      <c r="T14" s="29" t="s">
        <v>94</v>
      </c>
      <c r="U14" s="28"/>
      <c r="V14" s="28">
        <v>75</v>
      </c>
      <c r="W14" s="28">
        <v>185</v>
      </c>
      <c r="X14" s="30"/>
      <c r="Y14" s="27"/>
      <c r="Z14" s="152"/>
    </row>
    <row r="15" spans="1:26" s="25" customFormat="1" ht="18" customHeight="1">
      <c r="A15" s="213">
        <v>910524</v>
      </c>
      <c r="B15" s="186">
        <v>76.8</v>
      </c>
      <c r="C15" s="186">
        <v>82.5</v>
      </c>
      <c r="D15" s="187" t="s">
        <v>77</v>
      </c>
      <c r="E15" s="188" t="s">
        <v>33</v>
      </c>
      <c r="F15" s="90"/>
      <c r="G15" s="29">
        <v>70</v>
      </c>
      <c r="H15" s="29" t="s">
        <v>94</v>
      </c>
      <c r="I15" s="29" t="s">
        <v>94</v>
      </c>
      <c r="J15" s="27"/>
      <c r="K15" s="28">
        <v>75</v>
      </c>
      <c r="L15" s="46">
        <v>90</v>
      </c>
      <c r="M15" s="29">
        <v>100</v>
      </c>
      <c r="N15" s="29" t="s">
        <v>94</v>
      </c>
      <c r="O15" s="28"/>
      <c r="P15" s="28">
        <v>100</v>
      </c>
      <c r="Q15" s="28">
        <v>175</v>
      </c>
      <c r="R15" s="46">
        <v>90</v>
      </c>
      <c r="S15" s="29" t="s">
        <v>94</v>
      </c>
      <c r="T15" s="29" t="s">
        <v>94</v>
      </c>
      <c r="U15" s="28"/>
      <c r="V15" s="28">
        <v>90</v>
      </c>
      <c r="W15" s="28">
        <v>260</v>
      </c>
      <c r="X15" s="30"/>
      <c r="Y15" s="27"/>
      <c r="Z15" s="152"/>
    </row>
    <row r="16" spans="1:26" ht="15" customHeight="1">
      <c r="A16" s="214"/>
      <c r="B16" s="25"/>
      <c r="C16" s="25"/>
      <c r="D16" s="25"/>
      <c r="E16" s="25"/>
      <c r="F16" s="25"/>
      <c r="G16" s="25"/>
      <c r="H16" s="25"/>
      <c r="I16" s="25"/>
      <c r="J16" s="25"/>
      <c r="K16" s="191"/>
      <c r="L16" s="25"/>
      <c r="M16" s="25"/>
      <c r="N16" s="25"/>
      <c r="O16" s="191"/>
      <c r="P16" s="191"/>
      <c r="Q16" s="191"/>
      <c r="R16" s="25"/>
      <c r="S16" s="25"/>
      <c r="T16" s="25"/>
      <c r="U16" s="191"/>
      <c r="V16" s="191"/>
      <c r="W16" s="191"/>
      <c r="X16" s="192"/>
      <c r="Y16" s="193"/>
      <c r="Z16" s="215"/>
    </row>
    <row r="17" spans="1:26" s="25" customFormat="1" ht="18" customHeight="1">
      <c r="A17" s="213">
        <v>950616</v>
      </c>
      <c r="B17" s="186">
        <v>70.5</v>
      </c>
      <c r="C17" s="186">
        <v>75</v>
      </c>
      <c r="D17" s="189" t="s">
        <v>78</v>
      </c>
      <c r="E17" s="188" t="s">
        <v>33</v>
      </c>
      <c r="F17" s="90"/>
      <c r="G17" s="29">
        <v>55</v>
      </c>
      <c r="H17" s="29" t="s">
        <v>94</v>
      </c>
      <c r="I17" s="29" t="s">
        <v>94</v>
      </c>
      <c r="J17" s="27"/>
      <c r="K17" s="28">
        <v>55</v>
      </c>
      <c r="L17" s="46">
        <v>65</v>
      </c>
      <c r="M17" s="29">
        <v>70</v>
      </c>
      <c r="N17" s="29">
        <v>-75</v>
      </c>
      <c r="O17" s="28"/>
      <c r="P17" s="28">
        <v>70</v>
      </c>
      <c r="Q17" s="28">
        <v>125</v>
      </c>
      <c r="R17" s="46">
        <v>75</v>
      </c>
      <c r="S17" s="29" t="s">
        <v>94</v>
      </c>
      <c r="T17" s="29" t="s">
        <v>94</v>
      </c>
      <c r="U17" s="28"/>
      <c r="V17" s="28">
        <v>75</v>
      </c>
      <c r="W17" s="28">
        <v>200</v>
      </c>
      <c r="X17" s="30"/>
      <c r="Y17" s="27"/>
      <c r="Z17" s="152"/>
    </row>
    <row r="18" spans="1:26" s="25" customFormat="1" ht="18" customHeight="1">
      <c r="A18" s="213">
        <v>951204</v>
      </c>
      <c r="B18" s="186">
        <v>73.6</v>
      </c>
      <c r="C18" s="186">
        <v>75</v>
      </c>
      <c r="D18" s="189" t="s">
        <v>79</v>
      </c>
      <c r="E18" s="188" t="s">
        <v>33</v>
      </c>
      <c r="F18" s="90"/>
      <c r="G18" s="29">
        <v>-55</v>
      </c>
      <c r="H18" s="29">
        <v>55</v>
      </c>
      <c r="I18" s="29" t="s">
        <v>94</v>
      </c>
      <c r="J18" s="27"/>
      <c r="K18" s="28">
        <v>55</v>
      </c>
      <c r="L18" s="46">
        <v>55</v>
      </c>
      <c r="M18" s="29">
        <v>57.5</v>
      </c>
      <c r="N18" s="29">
        <v>-60</v>
      </c>
      <c r="O18" s="28"/>
      <c r="P18" s="28">
        <v>57.5</v>
      </c>
      <c r="Q18" s="28">
        <v>112.5</v>
      </c>
      <c r="R18" s="46">
        <v>125</v>
      </c>
      <c r="S18" s="29">
        <v>130</v>
      </c>
      <c r="T18" s="29">
        <v>-140</v>
      </c>
      <c r="U18" s="28"/>
      <c r="V18" s="28">
        <v>130</v>
      </c>
      <c r="W18" s="28">
        <v>242.5</v>
      </c>
      <c r="X18" s="30"/>
      <c r="Y18" s="27"/>
      <c r="Z18" s="152"/>
    </row>
    <row r="19" spans="1:26" s="25" customFormat="1" ht="18" customHeight="1">
      <c r="A19" s="216"/>
      <c r="B19" s="58"/>
      <c r="C19" s="58"/>
      <c r="D19" s="133"/>
      <c r="E19" s="132"/>
      <c r="F19" s="90"/>
      <c r="G19" s="29"/>
      <c r="H19" s="29"/>
      <c r="I19" s="29"/>
      <c r="J19" s="27"/>
      <c r="K19" s="28"/>
      <c r="L19" s="46"/>
      <c r="M19" s="29"/>
      <c r="N19" s="29"/>
      <c r="O19" s="28"/>
      <c r="P19" s="28"/>
      <c r="Q19" s="28"/>
      <c r="R19" s="46"/>
      <c r="S19" s="29"/>
      <c r="T19" s="29"/>
      <c r="U19" s="28"/>
      <c r="V19" s="28"/>
      <c r="W19" s="28"/>
      <c r="X19" s="30"/>
      <c r="Y19" s="27"/>
      <c r="Z19" s="152"/>
    </row>
    <row r="20" spans="1:26" s="25" customFormat="1" ht="18" customHeight="1">
      <c r="A20" s="217"/>
      <c r="B20" s="118"/>
      <c r="C20" s="112"/>
      <c r="D20" s="90"/>
      <c r="E20" s="89"/>
      <c r="F20" s="29"/>
      <c r="G20" s="29"/>
      <c r="H20" s="29"/>
      <c r="I20" s="29"/>
      <c r="J20" s="27"/>
      <c r="K20" s="28"/>
      <c r="L20" s="46"/>
      <c r="M20" s="29"/>
      <c r="N20" s="29"/>
      <c r="O20" s="28"/>
      <c r="P20" s="28"/>
      <c r="Q20" s="28"/>
      <c r="R20" s="46"/>
      <c r="S20" s="29"/>
      <c r="T20" s="29"/>
      <c r="U20" s="28"/>
      <c r="V20" s="28"/>
      <c r="W20" s="28"/>
      <c r="X20" s="30"/>
      <c r="Y20" s="27"/>
      <c r="Z20" s="152"/>
    </row>
    <row r="21" spans="1:26" s="25" customFormat="1" ht="18" customHeight="1">
      <c r="A21" s="218"/>
      <c r="B21" s="116"/>
      <c r="C21" s="58"/>
      <c r="D21" s="58"/>
      <c r="E21" s="58"/>
      <c r="F21" s="29"/>
      <c r="G21" s="29"/>
      <c r="H21" s="29"/>
      <c r="I21" s="29"/>
      <c r="J21" s="27"/>
      <c r="K21" s="28"/>
      <c r="L21" s="46"/>
      <c r="M21" s="29"/>
      <c r="N21" s="29"/>
      <c r="O21" s="28"/>
      <c r="P21" s="28"/>
      <c r="Q21" s="28"/>
      <c r="R21" s="46"/>
      <c r="S21" s="29"/>
      <c r="T21" s="29"/>
      <c r="U21" s="28"/>
      <c r="V21" s="28"/>
      <c r="W21" s="28"/>
      <c r="X21" s="30"/>
      <c r="Y21" s="27"/>
      <c r="Z21" s="152"/>
    </row>
    <row r="22" spans="1:29" ht="18" customHeight="1">
      <c r="A22" s="217"/>
      <c r="B22" s="118"/>
      <c r="C22" s="110"/>
      <c r="D22" s="92"/>
      <c r="E22" s="56"/>
      <c r="F22" s="46"/>
      <c r="G22" s="46"/>
      <c r="H22" s="58"/>
      <c r="I22" s="58"/>
      <c r="J22" s="27"/>
      <c r="K22" s="28"/>
      <c r="L22" s="46"/>
      <c r="M22" s="58"/>
      <c r="N22" s="58"/>
      <c r="O22" s="28"/>
      <c r="P22" s="28"/>
      <c r="Q22" s="28"/>
      <c r="R22" s="46"/>
      <c r="S22" s="58"/>
      <c r="T22" s="58"/>
      <c r="U22" s="28"/>
      <c r="V22" s="28"/>
      <c r="W22" s="28"/>
      <c r="X22" s="30"/>
      <c r="Y22" s="27"/>
      <c r="Z22" s="219"/>
      <c r="AA22" s="25"/>
      <c r="AB22" s="25"/>
      <c r="AC22" s="25"/>
    </row>
    <row r="23" spans="1:26" s="6" customFormat="1" ht="18" customHeight="1" thickBot="1">
      <c r="A23" s="264"/>
      <c r="B23" s="265"/>
      <c r="C23" s="266"/>
      <c r="D23" s="249"/>
      <c r="E23" s="267"/>
      <c r="F23" s="259"/>
      <c r="G23" s="91"/>
      <c r="H23" s="248"/>
      <c r="I23" s="248"/>
      <c r="J23" s="164"/>
      <c r="K23" s="166"/>
      <c r="L23" s="91"/>
      <c r="M23" s="248"/>
      <c r="N23" s="248"/>
      <c r="O23" s="166"/>
      <c r="P23" s="166"/>
      <c r="Q23" s="166"/>
      <c r="R23" s="91"/>
      <c r="S23" s="248"/>
      <c r="T23" s="248"/>
      <c r="U23" s="166"/>
      <c r="V23" s="166"/>
      <c r="W23" s="166"/>
      <c r="X23" s="167"/>
      <c r="Y23" s="164"/>
      <c r="Z23" s="250"/>
    </row>
    <row r="24" spans="1:26" s="6" customFormat="1" ht="18" customHeight="1">
      <c r="A24" s="251"/>
      <c r="B24" s="252"/>
      <c r="C24" s="253"/>
      <c r="D24" s="253"/>
      <c r="E24" s="253"/>
      <c r="F24" s="253"/>
      <c r="G24" s="254"/>
      <c r="H24" s="253"/>
      <c r="I24" s="253"/>
      <c r="J24" s="257"/>
      <c r="K24" s="255"/>
      <c r="L24" s="254"/>
      <c r="M24" s="253"/>
      <c r="N24" s="253"/>
      <c r="O24" s="255"/>
      <c r="P24" s="255"/>
      <c r="Q24" s="255"/>
      <c r="R24" s="254"/>
      <c r="S24" s="253"/>
      <c r="T24" s="253"/>
      <c r="U24" s="255"/>
      <c r="V24" s="255"/>
      <c r="W24" s="255"/>
      <c r="X24" s="256"/>
      <c r="Y24" s="257"/>
      <c r="Z24" s="258"/>
    </row>
    <row r="25" spans="1:26" s="6" customFormat="1" ht="18" customHeight="1">
      <c r="A25" s="221" t="s">
        <v>34</v>
      </c>
      <c r="B25" s="59"/>
      <c r="C25" s="41"/>
      <c r="D25" s="42"/>
      <c r="E25" s="41"/>
      <c r="F25" s="41"/>
      <c r="G25" s="43"/>
      <c r="H25" s="44"/>
      <c r="I25" s="42"/>
      <c r="J25" s="41"/>
      <c r="K25" s="41"/>
      <c r="L25" s="44"/>
      <c r="M25" s="44"/>
      <c r="N25" s="44"/>
      <c r="O25" s="42"/>
      <c r="P25" s="41"/>
      <c r="Q25" s="41"/>
      <c r="R25" s="44"/>
      <c r="S25" s="222" t="s">
        <v>41</v>
      </c>
      <c r="T25" s="44"/>
      <c r="U25" s="45"/>
      <c r="V25" s="43"/>
      <c r="W25" s="44"/>
      <c r="X25" s="45"/>
      <c r="Y25" s="43"/>
      <c r="Z25" s="220"/>
    </row>
    <row r="26" spans="1:26" s="6" customFormat="1" ht="18" customHeight="1">
      <c r="A26" s="200"/>
      <c r="B26" s="51"/>
      <c r="C26" s="41"/>
      <c r="D26" s="41"/>
      <c r="E26" s="41"/>
      <c r="F26" s="41"/>
      <c r="G26" s="42"/>
      <c r="H26" s="41"/>
      <c r="I26" s="41"/>
      <c r="J26" s="43"/>
      <c r="K26" s="44"/>
      <c r="L26" s="42"/>
      <c r="M26" s="41"/>
      <c r="N26" s="41"/>
      <c r="O26" s="44"/>
      <c r="P26" s="44"/>
      <c r="Q26" s="44"/>
      <c r="R26" s="42"/>
      <c r="S26" s="41"/>
      <c r="T26" s="41"/>
      <c r="U26" s="44"/>
      <c r="V26" s="44"/>
      <c r="W26" s="44"/>
      <c r="X26" s="45"/>
      <c r="Y26" s="43"/>
      <c r="Z26" s="220"/>
    </row>
    <row r="27" spans="1:26" s="6" customFormat="1" ht="15" customHeight="1">
      <c r="A27" s="200" t="s">
        <v>16</v>
      </c>
      <c r="B27" s="41"/>
      <c r="C27" s="41"/>
      <c r="D27" s="41"/>
      <c r="E27" s="41" t="s">
        <v>17</v>
      </c>
      <c r="F27" s="41"/>
      <c r="G27" s="41"/>
      <c r="H27" s="26"/>
      <c r="I27" s="41" t="s">
        <v>17</v>
      </c>
      <c r="J27" s="223"/>
      <c r="K27" s="41"/>
      <c r="L27" s="41"/>
      <c r="M27" s="41"/>
      <c r="N27" s="224" t="s">
        <v>18</v>
      </c>
      <c r="O27" s="41"/>
      <c r="P27" s="41"/>
      <c r="Q27" s="41"/>
      <c r="R27" s="41"/>
      <c r="S27" s="41" t="s">
        <v>19</v>
      </c>
      <c r="T27" s="41"/>
      <c r="U27" s="41"/>
      <c r="V27" s="41"/>
      <c r="W27" s="41"/>
      <c r="X27" s="26"/>
      <c r="Y27" s="224" t="s">
        <v>69</v>
      </c>
      <c r="Z27" s="225"/>
    </row>
    <row r="28" spans="1:26" s="6" customFormat="1" ht="15" customHeight="1">
      <c r="A28" s="200" t="s">
        <v>87</v>
      </c>
      <c r="B28" s="41"/>
      <c r="C28" s="41"/>
      <c r="D28" s="41"/>
      <c r="E28" s="41" t="s">
        <v>88</v>
      </c>
      <c r="F28" s="41"/>
      <c r="G28" s="41"/>
      <c r="H28" s="26"/>
      <c r="I28" s="41" t="s">
        <v>91</v>
      </c>
      <c r="J28" s="223"/>
      <c r="K28" s="41"/>
      <c r="L28" s="41"/>
      <c r="M28" s="41"/>
      <c r="N28" s="223"/>
      <c r="O28" s="41"/>
      <c r="P28" s="41"/>
      <c r="Q28" s="41"/>
      <c r="R28" s="41"/>
      <c r="S28" s="41"/>
      <c r="T28" s="41"/>
      <c r="U28" s="41"/>
      <c r="V28" s="41"/>
      <c r="W28" s="41"/>
      <c r="X28" s="26"/>
      <c r="Y28" s="223"/>
      <c r="Z28" s="225"/>
    </row>
    <row r="29" spans="1:26" s="6" customFormat="1" ht="90" customHeight="1">
      <c r="A29" s="226"/>
      <c r="B29" s="32"/>
      <c r="C29" s="32"/>
      <c r="D29" s="32"/>
      <c r="E29" s="32"/>
      <c r="F29" s="32"/>
      <c r="G29" s="32"/>
      <c r="H29" s="33"/>
      <c r="I29" s="32"/>
      <c r="J29" s="24"/>
      <c r="K29" s="23"/>
      <c r="L29" s="23"/>
      <c r="M29" s="23"/>
      <c r="N29" s="34"/>
      <c r="O29" s="23"/>
      <c r="P29" s="23"/>
      <c r="Q29" s="23"/>
      <c r="R29" s="23"/>
      <c r="S29" s="23"/>
      <c r="T29" s="23"/>
      <c r="U29" s="23"/>
      <c r="V29" s="23"/>
      <c r="W29" s="23"/>
      <c r="X29" s="10"/>
      <c r="Y29" s="24"/>
      <c r="Z29" s="227"/>
    </row>
    <row r="30" spans="1:26" s="6" customFormat="1" ht="15" customHeight="1">
      <c r="A30" s="269">
        <v>10133</v>
      </c>
      <c r="B30" s="270"/>
      <c r="C30" s="270"/>
      <c r="D30" s="270"/>
      <c r="E30" s="270">
        <v>10131</v>
      </c>
      <c r="F30" s="270"/>
      <c r="G30" s="270"/>
      <c r="H30" s="81"/>
      <c r="I30" s="270">
        <v>10045</v>
      </c>
      <c r="J30" s="223"/>
      <c r="K30" s="41"/>
      <c r="L30" s="41"/>
      <c r="M30" s="41"/>
      <c r="N30" s="223"/>
      <c r="O30" s="41"/>
      <c r="P30" s="41"/>
      <c r="Q30" s="41"/>
      <c r="R30" s="41"/>
      <c r="S30" s="41"/>
      <c r="T30" s="41"/>
      <c r="U30" s="41"/>
      <c r="V30" s="41"/>
      <c r="W30" s="41"/>
      <c r="X30" s="26"/>
      <c r="Y30" s="223"/>
      <c r="Z30" s="225"/>
    </row>
    <row r="31" spans="1:26" s="6" customFormat="1" ht="15" customHeight="1">
      <c r="A31" s="200" t="s">
        <v>20</v>
      </c>
      <c r="B31" s="41"/>
      <c r="C31" s="41"/>
      <c r="D31" s="41"/>
      <c r="E31" s="41" t="s">
        <v>20</v>
      </c>
      <c r="F31" s="41"/>
      <c r="G31" s="41"/>
      <c r="H31" s="26"/>
      <c r="I31" s="41" t="s">
        <v>20</v>
      </c>
      <c r="J31" s="223"/>
      <c r="K31" s="41"/>
      <c r="L31" s="41"/>
      <c r="M31" s="41"/>
      <c r="N31" s="41" t="s">
        <v>20</v>
      </c>
      <c r="O31" s="41"/>
      <c r="P31" s="41"/>
      <c r="Q31" s="41"/>
      <c r="R31" s="41"/>
      <c r="S31" s="41" t="s">
        <v>20</v>
      </c>
      <c r="T31" s="41"/>
      <c r="U31" s="41"/>
      <c r="V31" s="41"/>
      <c r="W31" s="41"/>
      <c r="X31" s="26"/>
      <c r="Y31" s="41" t="s">
        <v>69</v>
      </c>
      <c r="Z31" s="225"/>
    </row>
    <row r="32" spans="1:26" s="6" customFormat="1" ht="15" customHeight="1">
      <c r="A32" s="200"/>
      <c r="B32" s="41"/>
      <c r="C32" s="41"/>
      <c r="D32" s="41"/>
      <c r="E32" s="26"/>
      <c r="F32" s="41"/>
      <c r="G32" s="41"/>
      <c r="H32" s="41"/>
      <c r="I32" s="26"/>
      <c r="J32" s="26"/>
      <c r="K32" s="26"/>
      <c r="L32" s="41"/>
      <c r="M32" s="223"/>
      <c r="N32" s="41"/>
      <c r="O32" s="41"/>
      <c r="P32" s="41"/>
      <c r="Q32" s="26"/>
      <c r="R32" s="26"/>
      <c r="S32" s="223"/>
      <c r="T32" s="41"/>
      <c r="U32" s="41"/>
      <c r="V32" s="41"/>
      <c r="W32" s="41"/>
      <c r="X32" s="26"/>
      <c r="Y32" s="223"/>
      <c r="Z32" s="225"/>
    </row>
    <row r="33" spans="1:26" ht="12" customHeight="1" thickBot="1">
      <c r="A33" s="228"/>
      <c r="B33" s="229"/>
      <c r="C33" s="230"/>
      <c r="D33" s="230"/>
      <c r="E33" s="231"/>
      <c r="F33" s="229"/>
      <c r="G33" s="230"/>
      <c r="H33" s="230"/>
      <c r="I33" s="231"/>
      <c r="J33" s="231"/>
      <c r="K33" s="231"/>
      <c r="L33" s="229"/>
      <c r="M33" s="232"/>
      <c r="N33" s="230"/>
      <c r="O33" s="230"/>
      <c r="P33" s="230"/>
      <c r="Q33" s="231"/>
      <c r="R33" s="231"/>
      <c r="S33" s="233"/>
      <c r="T33" s="230"/>
      <c r="U33" s="230"/>
      <c r="V33" s="230"/>
      <c r="W33" s="230"/>
      <c r="X33" s="231"/>
      <c r="Y33" s="232"/>
      <c r="Z33" s="234"/>
    </row>
  </sheetData>
  <sheetProtection/>
  <hyperlinks>
    <hyperlink ref="S25" r:id="rId1" display="mailto:kansli@styrkelyft.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75" zoomScaleNormal="75" zoomScalePageLayoutView="0" workbookViewId="0" topLeftCell="A1">
      <selection activeCell="E40" sqref="E40"/>
    </sheetView>
  </sheetViews>
  <sheetFormatPr defaultColWidth="9.140625" defaultRowHeight="15" customHeight="1"/>
  <cols>
    <col min="1" max="1" width="9.28125" style="1" customWidth="1"/>
    <col min="2" max="2" width="7.7109375" style="1" customWidth="1"/>
    <col min="3" max="3" width="6.140625" style="1" customWidth="1"/>
    <col min="4" max="4" width="24.421875" style="1" customWidth="1"/>
    <col min="5" max="5" width="13.7109375" style="1" customWidth="1"/>
    <col min="6" max="8" width="18.7109375" style="1" customWidth="1"/>
    <col min="9" max="9" width="0.85546875" style="2" customWidth="1"/>
    <col min="10" max="10" width="6.28125" style="2" customWidth="1"/>
    <col min="11" max="11" width="8.421875" style="2" customWidth="1"/>
    <col min="12" max="12" width="8.00390625" style="4" customWidth="1"/>
    <col min="13" max="13" width="9.8515625" style="3" customWidth="1"/>
    <col min="14" max="14" width="5.7109375" style="1" customWidth="1"/>
    <col min="15" max="16384" width="9.140625" style="1" customWidth="1"/>
  </cols>
  <sheetData>
    <row r="1" spans="1:14" ht="15" customHeight="1" thickBot="1">
      <c r="A1" s="25"/>
      <c r="B1" s="25"/>
      <c r="C1" s="25"/>
      <c r="D1" s="25"/>
      <c r="E1" s="25"/>
      <c r="F1" s="25"/>
      <c r="G1" s="25"/>
      <c r="H1" s="25"/>
      <c r="I1" s="191"/>
      <c r="J1" s="191"/>
      <c r="K1" s="191"/>
      <c r="L1" s="192"/>
      <c r="M1" s="193"/>
      <c r="N1" s="25"/>
    </row>
    <row r="2" spans="1:14" ht="15" customHeight="1">
      <c r="A2" s="194"/>
      <c r="B2" s="195"/>
      <c r="C2" s="195"/>
      <c r="D2" s="195"/>
      <c r="E2" s="195"/>
      <c r="F2" s="195"/>
      <c r="G2" s="195"/>
      <c r="H2" s="195"/>
      <c r="I2" s="196"/>
      <c r="J2" s="196"/>
      <c r="K2" s="196"/>
      <c r="L2" s="197"/>
      <c r="M2" s="198"/>
      <c r="N2" s="199"/>
    </row>
    <row r="3" spans="1:14" s="5" customFormat="1" ht="18.75" customHeight="1">
      <c r="A3" s="200"/>
      <c r="B3" s="41"/>
      <c r="C3" s="8"/>
      <c r="D3" s="8"/>
      <c r="E3" s="8"/>
      <c r="F3" s="8"/>
      <c r="G3" s="8"/>
      <c r="H3" s="8"/>
      <c r="I3" s="26"/>
      <c r="J3" s="26"/>
      <c r="K3" s="72" t="str">
        <f>'[2]blad1'!K5</f>
        <v>TK Trossö</v>
      </c>
      <c r="L3" s="8"/>
      <c r="M3" s="8"/>
      <c r="N3" s="201"/>
    </row>
    <row r="4" spans="1:14" s="5" customFormat="1" ht="18.75" customHeight="1">
      <c r="A4" s="202"/>
      <c r="B4" s="8"/>
      <c r="C4" s="8"/>
      <c r="D4" s="8"/>
      <c r="E4" s="8"/>
      <c r="F4" s="8"/>
      <c r="G4" s="8"/>
      <c r="H4" s="8"/>
      <c r="I4" s="26"/>
      <c r="J4" s="26"/>
      <c r="K4" s="73" t="str">
        <f>'[2]blad1'!K6</f>
        <v>c/o Koistinen Skepparegatan 32</v>
      </c>
      <c r="L4" s="7"/>
      <c r="M4" s="7"/>
      <c r="N4" s="203"/>
    </row>
    <row r="5" spans="1:14" s="5" customFormat="1" ht="18.75" customHeight="1">
      <c r="A5" s="202"/>
      <c r="B5" s="8"/>
      <c r="C5" s="8"/>
      <c r="D5" s="8"/>
      <c r="E5" s="8"/>
      <c r="F5" s="8"/>
      <c r="G5" s="8"/>
      <c r="H5" s="8"/>
      <c r="I5" s="26"/>
      <c r="J5" s="26"/>
      <c r="K5" s="73" t="str">
        <f>'[2]blad1'!K7</f>
        <v>37135 Karlskrona</v>
      </c>
      <c r="L5" s="7"/>
      <c r="M5" s="7"/>
      <c r="N5" s="203"/>
    </row>
    <row r="6" spans="1:14" s="5" customFormat="1" ht="18.75" customHeight="1">
      <c r="A6" s="202"/>
      <c r="B6" s="8"/>
      <c r="C6" s="8"/>
      <c r="D6" s="79" t="s">
        <v>38</v>
      </c>
      <c r="E6" s="76">
        <v>40430</v>
      </c>
      <c r="F6" s="8"/>
      <c r="G6" s="8"/>
      <c r="H6" s="8"/>
      <c r="I6" s="26"/>
      <c r="J6" s="26"/>
      <c r="K6" s="8"/>
      <c r="L6" s="8"/>
      <c r="M6" s="8"/>
      <c r="N6" s="201"/>
    </row>
    <row r="7" spans="1:14" s="5" customFormat="1" ht="16.5" customHeight="1">
      <c r="A7" s="204"/>
      <c r="B7" s="7"/>
      <c r="C7" s="7"/>
      <c r="D7" s="7" t="s">
        <v>84</v>
      </c>
      <c r="E7" s="7"/>
      <c r="F7" s="7"/>
      <c r="G7" s="7"/>
      <c r="H7" s="7"/>
      <c r="I7" s="9"/>
      <c r="J7" s="9"/>
      <c r="K7" s="9"/>
      <c r="L7" s="7"/>
      <c r="M7" s="7"/>
      <c r="N7" s="203"/>
    </row>
    <row r="8" spans="1:14" s="5" customFormat="1" ht="16.5" customHeight="1">
      <c r="A8" s="202"/>
      <c r="B8" s="8"/>
      <c r="C8" s="8"/>
      <c r="D8" s="8"/>
      <c r="E8" s="8"/>
      <c r="F8" s="8"/>
      <c r="G8" s="8"/>
      <c r="H8" s="8"/>
      <c r="I8" s="38"/>
      <c r="J8" s="38"/>
      <c r="K8" s="38"/>
      <c r="L8" s="8"/>
      <c r="M8" s="8"/>
      <c r="N8" s="201"/>
    </row>
    <row r="9" spans="1:14" s="5" customFormat="1" ht="16.5" customHeight="1">
      <c r="A9" s="205" t="s">
        <v>39</v>
      </c>
      <c r="B9" s="99" t="s">
        <v>65</v>
      </c>
      <c r="C9" s="7"/>
      <c r="D9" s="60" t="s">
        <v>40</v>
      </c>
      <c r="E9" s="48" t="s">
        <v>36</v>
      </c>
      <c r="F9" s="38" t="s">
        <v>5</v>
      </c>
      <c r="G9" s="8"/>
      <c r="H9" s="74" t="s">
        <v>69</v>
      </c>
      <c r="I9" s="7"/>
      <c r="J9" s="7"/>
      <c r="K9" s="36" t="s">
        <v>85</v>
      </c>
      <c r="L9" s="7"/>
      <c r="M9" s="7"/>
      <c r="N9" s="203"/>
    </row>
    <row r="10" spans="1:14" s="5" customFormat="1" ht="16.5" customHeight="1">
      <c r="A10" s="202"/>
      <c r="B10" s="8"/>
      <c r="C10" s="8"/>
      <c r="D10" s="8"/>
      <c r="E10" s="8"/>
      <c r="F10" s="8"/>
      <c r="G10" s="8"/>
      <c r="H10" s="8"/>
      <c r="I10" s="38"/>
      <c r="J10" s="38"/>
      <c r="K10" s="38"/>
      <c r="L10" s="8"/>
      <c r="M10" s="8"/>
      <c r="N10" s="203"/>
    </row>
    <row r="11" spans="1:14" ht="15" customHeight="1">
      <c r="A11" s="206" t="s">
        <v>7</v>
      </c>
      <c r="B11" s="61" t="s">
        <v>8</v>
      </c>
      <c r="C11" s="61" t="s">
        <v>9</v>
      </c>
      <c r="D11" s="62" t="s">
        <v>10</v>
      </c>
      <c r="E11" s="62" t="s">
        <v>11</v>
      </c>
      <c r="F11" s="12"/>
      <c r="G11" s="13" t="s">
        <v>2</v>
      </c>
      <c r="H11" s="20"/>
      <c r="I11" s="26"/>
      <c r="J11" s="18" t="s">
        <v>24</v>
      </c>
      <c r="K11" s="18" t="s">
        <v>28</v>
      </c>
      <c r="L11" s="63" t="s">
        <v>13</v>
      </c>
      <c r="M11" s="64" t="s">
        <v>29</v>
      </c>
      <c r="N11" s="207" t="s">
        <v>14</v>
      </c>
    </row>
    <row r="12" spans="1:14" s="25" customFormat="1" ht="15" customHeight="1">
      <c r="A12" s="243" t="s">
        <v>15</v>
      </c>
      <c r="B12" s="11"/>
      <c r="C12" s="11"/>
      <c r="D12" s="15"/>
      <c r="E12" s="15"/>
      <c r="F12" s="15">
        <v>1</v>
      </c>
      <c r="G12" s="16">
        <v>2</v>
      </c>
      <c r="H12" s="17">
        <v>3</v>
      </c>
      <c r="I12" s="26"/>
      <c r="J12" s="19" t="s">
        <v>12</v>
      </c>
      <c r="K12" s="19"/>
      <c r="L12" s="21"/>
      <c r="M12" s="22"/>
      <c r="N12" s="209"/>
    </row>
    <row r="13" spans="1:14" s="25" customFormat="1" ht="22.5" customHeight="1">
      <c r="A13" s="218">
        <v>950825</v>
      </c>
      <c r="B13" s="58"/>
      <c r="C13" s="58">
        <v>60</v>
      </c>
      <c r="D13" s="174" t="s">
        <v>86</v>
      </c>
      <c r="E13" s="87" t="s">
        <v>33</v>
      </c>
      <c r="F13" s="46">
        <v>30</v>
      </c>
      <c r="G13" s="29">
        <v>-35</v>
      </c>
      <c r="H13" s="29">
        <v>-35</v>
      </c>
      <c r="I13" s="28"/>
      <c r="J13" s="28">
        <v>30</v>
      </c>
      <c r="K13" s="28"/>
      <c r="L13" s="30"/>
      <c r="M13" s="27"/>
      <c r="N13" s="211"/>
    </row>
    <row r="14" spans="1:14" s="25" customFormat="1" ht="18" customHeight="1">
      <c r="A14" s="217"/>
      <c r="B14" s="114"/>
      <c r="C14" s="54"/>
      <c r="D14" s="92"/>
      <c r="E14" s="56"/>
      <c r="F14" s="46"/>
      <c r="G14" s="29"/>
      <c r="H14" s="29"/>
      <c r="I14" s="28"/>
      <c r="J14" s="28"/>
      <c r="K14" s="28"/>
      <c r="L14" s="30"/>
      <c r="M14" s="27"/>
      <c r="N14" s="152"/>
    </row>
    <row r="15" spans="1:14" s="25" customFormat="1" ht="18" customHeight="1">
      <c r="A15" s="217"/>
      <c r="B15" s="114"/>
      <c r="C15" s="54"/>
      <c r="D15" s="92"/>
      <c r="E15" s="56"/>
      <c r="F15" s="46"/>
      <c r="G15" s="29"/>
      <c r="H15" s="29"/>
      <c r="I15" s="28"/>
      <c r="J15" s="28"/>
      <c r="K15" s="28"/>
      <c r="L15" s="30"/>
      <c r="M15" s="27"/>
      <c r="N15" s="152"/>
    </row>
    <row r="16" spans="1:14" s="25" customFormat="1" ht="18" customHeight="1">
      <c r="A16" s="217"/>
      <c r="B16" s="114"/>
      <c r="C16" s="54"/>
      <c r="D16" s="92"/>
      <c r="E16" s="56"/>
      <c r="F16" s="46"/>
      <c r="G16" s="29"/>
      <c r="H16" s="29"/>
      <c r="I16" s="28"/>
      <c r="J16" s="28"/>
      <c r="K16" s="28"/>
      <c r="L16" s="30"/>
      <c r="M16" s="27"/>
      <c r="N16" s="152"/>
    </row>
    <row r="17" spans="1:14" s="25" customFormat="1" ht="18" customHeight="1">
      <c r="A17" s="217"/>
      <c r="B17" s="114"/>
      <c r="C17" s="54"/>
      <c r="D17" s="92"/>
      <c r="E17" s="56"/>
      <c r="F17" s="46"/>
      <c r="G17" s="29"/>
      <c r="H17" s="29"/>
      <c r="I17" s="28"/>
      <c r="J17" s="28"/>
      <c r="K17" s="28"/>
      <c r="L17" s="30"/>
      <c r="M17" s="27"/>
      <c r="N17" s="152"/>
    </row>
    <row r="18" spans="1:14" s="25" customFormat="1" ht="18" customHeight="1">
      <c r="A18" s="151"/>
      <c r="B18" s="117"/>
      <c r="C18" s="110"/>
      <c r="D18" s="113"/>
      <c r="F18" s="46"/>
      <c r="G18" s="29"/>
      <c r="H18" s="29"/>
      <c r="I18" s="28"/>
      <c r="J18" s="28"/>
      <c r="K18" s="28"/>
      <c r="L18" s="30"/>
      <c r="M18" s="27"/>
      <c r="N18" s="152"/>
    </row>
    <row r="19" spans="1:14" s="25" customFormat="1" ht="18" customHeight="1">
      <c r="A19" s="246"/>
      <c r="B19" s="114"/>
      <c r="C19" s="53"/>
      <c r="D19" s="175"/>
      <c r="E19" s="56"/>
      <c r="F19" s="46"/>
      <c r="G19" s="29"/>
      <c r="H19" s="29"/>
      <c r="I19" s="28"/>
      <c r="J19" s="28"/>
      <c r="K19" s="28"/>
      <c r="L19" s="30"/>
      <c r="M19" s="27"/>
      <c r="N19" s="152"/>
    </row>
    <row r="20" spans="1:14" s="25" customFormat="1" ht="18" customHeight="1">
      <c r="A20" s="217"/>
      <c r="B20" s="114"/>
      <c r="C20" s="93"/>
      <c r="D20" s="113"/>
      <c r="E20" s="95"/>
      <c r="F20" s="46"/>
      <c r="G20" s="29"/>
      <c r="H20" s="29"/>
      <c r="I20" s="28"/>
      <c r="J20" s="28"/>
      <c r="K20" s="28"/>
      <c r="L20" s="30"/>
      <c r="M20" s="27"/>
      <c r="N20" s="152"/>
    </row>
    <row r="21" spans="1:17" ht="18" customHeight="1">
      <c r="A21" s="217"/>
      <c r="B21" s="114"/>
      <c r="C21" s="115"/>
      <c r="D21" s="113"/>
      <c r="E21" s="94"/>
      <c r="F21" s="46"/>
      <c r="G21" s="58"/>
      <c r="H21" s="58"/>
      <c r="I21" s="28"/>
      <c r="J21" s="28"/>
      <c r="K21" s="28"/>
      <c r="L21" s="30"/>
      <c r="M21" s="27"/>
      <c r="N21" s="219"/>
      <c r="O21" s="25"/>
      <c r="P21" s="25"/>
      <c r="Q21" s="25"/>
    </row>
    <row r="22" spans="1:14" s="6" customFormat="1" ht="18" customHeight="1" thickBot="1">
      <c r="A22" s="247"/>
      <c r="B22" s="51"/>
      <c r="C22" s="248"/>
      <c r="D22" s="88"/>
      <c r="E22" s="249"/>
      <c r="F22" s="91"/>
      <c r="G22" s="248"/>
      <c r="H22" s="248"/>
      <c r="I22" s="166"/>
      <c r="J22" s="166"/>
      <c r="K22" s="166"/>
      <c r="L22" s="167"/>
      <c r="M22" s="164"/>
      <c r="N22" s="250"/>
    </row>
    <row r="23" spans="1:14" s="6" customFormat="1" ht="18" customHeight="1">
      <c r="A23" s="251"/>
      <c r="B23" s="252"/>
      <c r="C23" s="253"/>
      <c r="D23" s="253"/>
      <c r="E23" s="253"/>
      <c r="F23" s="254"/>
      <c r="G23" s="253"/>
      <c r="H23" s="253"/>
      <c r="I23" s="255"/>
      <c r="J23" s="255"/>
      <c r="K23" s="255"/>
      <c r="L23" s="256"/>
      <c r="M23" s="257"/>
      <c r="N23" s="258"/>
    </row>
    <row r="24" spans="1:14" s="6" customFormat="1" ht="18" customHeight="1">
      <c r="A24" s="221" t="s">
        <v>34</v>
      </c>
      <c r="B24" s="59"/>
      <c r="C24" s="41"/>
      <c r="D24" s="42"/>
      <c r="E24" s="41"/>
      <c r="F24" s="44"/>
      <c r="G24" s="44"/>
      <c r="H24" s="44"/>
      <c r="I24" s="42"/>
      <c r="J24" s="41"/>
      <c r="K24" s="44"/>
      <c r="L24" s="45"/>
      <c r="M24" s="43"/>
      <c r="N24" s="220"/>
    </row>
    <row r="25" spans="1:14" s="6" customFormat="1" ht="18" customHeight="1">
      <c r="A25" s="200"/>
      <c r="B25" s="51"/>
      <c r="C25" s="41"/>
      <c r="D25" s="41"/>
      <c r="E25" s="41"/>
      <c r="F25" s="42"/>
      <c r="G25" s="41"/>
      <c r="H25" s="41"/>
      <c r="I25" s="44"/>
      <c r="J25" s="44"/>
      <c r="K25" s="44"/>
      <c r="L25" s="45"/>
      <c r="M25" s="43"/>
      <c r="N25" s="220"/>
    </row>
    <row r="26" spans="1:14" s="6" customFormat="1" ht="15" customHeight="1">
      <c r="A26" s="200" t="s">
        <v>16</v>
      </c>
      <c r="B26" s="41"/>
      <c r="C26" s="41"/>
      <c r="D26" s="268" t="s">
        <v>17</v>
      </c>
      <c r="E26" s="41" t="s">
        <v>88</v>
      </c>
      <c r="G26" s="223"/>
      <c r="H26" s="41" t="s">
        <v>81</v>
      </c>
      <c r="I26" s="41"/>
      <c r="J26" s="41"/>
      <c r="K26" s="41"/>
      <c r="L26" s="26"/>
      <c r="M26" s="224" t="s">
        <v>82</v>
      </c>
      <c r="N26" s="225"/>
    </row>
    <row r="27" spans="1:14" s="6" customFormat="1" ht="15" customHeight="1">
      <c r="A27" s="200" t="s">
        <v>87</v>
      </c>
      <c r="B27" s="41"/>
      <c r="C27" s="41"/>
      <c r="D27" s="41"/>
      <c r="E27" s="41"/>
      <c r="F27" s="41"/>
      <c r="G27" s="268" t="s">
        <v>89</v>
      </c>
      <c r="H27" s="271" t="s">
        <v>90</v>
      </c>
      <c r="I27" s="41"/>
      <c r="J27" s="41"/>
      <c r="K27" s="41"/>
      <c r="L27" s="26"/>
      <c r="M27" s="223"/>
      <c r="N27" s="225"/>
    </row>
    <row r="28" spans="1:14" s="6" customFormat="1" ht="48" customHeight="1">
      <c r="A28" s="226"/>
      <c r="B28" s="32"/>
      <c r="C28" s="32"/>
      <c r="D28" s="32"/>
      <c r="E28" s="32"/>
      <c r="F28" s="23"/>
      <c r="G28" s="23"/>
      <c r="H28" s="34"/>
      <c r="I28" s="23"/>
      <c r="J28" s="23"/>
      <c r="K28" s="23"/>
      <c r="L28" s="10"/>
      <c r="M28" s="24"/>
      <c r="N28" s="227"/>
    </row>
    <row r="29" spans="1:14" s="6" customFormat="1" ht="15" customHeight="1">
      <c r="A29" s="269">
        <v>10133</v>
      </c>
      <c r="B29" s="270"/>
      <c r="C29" s="270"/>
      <c r="D29" s="270"/>
      <c r="E29" s="270">
        <v>10131</v>
      </c>
      <c r="F29" s="270"/>
      <c r="G29" s="270"/>
      <c r="H29" s="270">
        <v>10045</v>
      </c>
      <c r="I29" s="41"/>
      <c r="J29" s="41"/>
      <c r="K29" s="41"/>
      <c r="L29" s="26"/>
      <c r="M29" s="223"/>
      <c r="N29" s="225"/>
    </row>
    <row r="30" spans="1:14" s="6" customFormat="1" ht="12" customHeight="1">
      <c r="A30" s="200" t="s">
        <v>20</v>
      </c>
      <c r="B30" s="41"/>
      <c r="C30" s="41"/>
      <c r="D30" s="41"/>
      <c r="E30" s="41" t="s">
        <v>20</v>
      </c>
      <c r="F30" s="41"/>
      <c r="G30" s="41"/>
      <c r="H30" s="41" t="s">
        <v>20</v>
      </c>
      <c r="I30" s="41"/>
      <c r="J30" s="41"/>
      <c r="K30" s="41"/>
      <c r="L30" s="26"/>
      <c r="M30" s="41" t="s">
        <v>20</v>
      </c>
      <c r="N30" s="225"/>
    </row>
    <row r="31" spans="1:14" s="6" customFormat="1" ht="15" customHeight="1">
      <c r="A31" s="200"/>
      <c r="B31" s="41"/>
      <c r="C31" s="41"/>
      <c r="D31" s="41"/>
      <c r="E31" s="26"/>
      <c r="F31" s="41"/>
      <c r="G31" s="223"/>
      <c r="H31" s="41"/>
      <c r="I31" s="41"/>
      <c r="J31" s="41"/>
      <c r="K31" s="41"/>
      <c r="L31" s="26"/>
      <c r="M31" s="223"/>
      <c r="N31" s="225"/>
    </row>
    <row r="32" spans="1:14" ht="50.25" customHeight="1" thickBot="1">
      <c r="A32" s="228"/>
      <c r="B32" s="229"/>
      <c r="C32" s="230"/>
      <c r="D32" s="230"/>
      <c r="E32" s="231"/>
      <c r="F32" s="229"/>
      <c r="G32" s="232"/>
      <c r="H32" s="230"/>
      <c r="I32" s="230"/>
      <c r="J32" s="230"/>
      <c r="K32" s="230"/>
      <c r="L32" s="231"/>
      <c r="M32" s="232"/>
      <c r="N32" s="2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75" zoomScaleNormal="75" zoomScalePageLayoutView="0" workbookViewId="0" topLeftCell="A1">
      <selection activeCell="D5" sqref="D5"/>
    </sheetView>
  </sheetViews>
  <sheetFormatPr defaultColWidth="9.140625" defaultRowHeight="15" customHeight="1"/>
  <cols>
    <col min="1" max="1" width="10.8515625" style="1" customWidth="1"/>
    <col min="2" max="2" width="7.00390625" style="1" customWidth="1"/>
    <col min="3" max="3" width="6.140625" style="1" customWidth="1"/>
    <col min="4" max="4" width="29.28125" style="1" customWidth="1"/>
    <col min="5" max="5" width="17.140625" style="1" customWidth="1"/>
    <col min="6" max="6" width="5.8515625" style="1" customWidth="1"/>
    <col min="7" max="7" width="0.9921875" style="1" customWidth="1"/>
    <col min="8" max="10" width="8.7109375" style="1" customWidth="1"/>
    <col min="11" max="11" width="0.85546875" style="2" customWidth="1"/>
    <col min="12" max="12" width="9.28125" style="2" customWidth="1"/>
    <col min="13" max="13" width="8.421875" style="2" customWidth="1"/>
    <col min="14" max="14" width="9.28125" style="4" customWidth="1"/>
    <col min="15" max="15" width="11.421875" style="3" customWidth="1"/>
    <col min="16" max="16" width="10.421875" style="1" customWidth="1"/>
    <col min="17" max="16384" width="9.140625" style="1" customWidth="1"/>
  </cols>
  <sheetData>
    <row r="1" spans="1:16" ht="15" customHeight="1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8"/>
      <c r="O1" s="239"/>
      <c r="P1" s="240"/>
    </row>
    <row r="2" spans="1:16" ht="15" customHeight="1">
      <c r="A2" s="241"/>
      <c r="B2" s="25"/>
      <c r="C2" s="25"/>
      <c r="D2" s="25"/>
      <c r="E2" s="25"/>
      <c r="F2" s="25"/>
      <c r="G2" s="25"/>
      <c r="H2" s="25"/>
      <c r="I2" s="25"/>
      <c r="J2" s="25"/>
      <c r="K2" s="191"/>
      <c r="L2" s="191"/>
      <c r="M2" s="191"/>
      <c r="N2" s="192"/>
      <c r="O2" s="193"/>
      <c r="P2" s="242"/>
    </row>
    <row r="3" spans="1:16" s="5" customFormat="1" ht="18.75" customHeight="1">
      <c r="A3" s="200"/>
      <c r="B3" s="41"/>
      <c r="C3" s="8"/>
      <c r="D3" s="8" t="s">
        <v>95</v>
      </c>
      <c r="E3" s="8"/>
      <c r="F3" s="8"/>
      <c r="G3" s="38"/>
      <c r="H3" s="8"/>
      <c r="I3" s="8"/>
      <c r="J3" s="8"/>
      <c r="K3" s="26"/>
      <c r="L3" s="26"/>
      <c r="M3" s="72" t="str">
        <f>'[3]blad1'!K5</f>
        <v>TK Trossö</v>
      </c>
      <c r="N3" s="8"/>
      <c r="O3" s="8"/>
      <c r="P3" s="201"/>
    </row>
    <row r="4" spans="1:16" s="5" customFormat="1" ht="18.75" customHeight="1">
      <c r="A4" s="202"/>
      <c r="B4" s="8"/>
      <c r="C4" s="8"/>
      <c r="D4" s="8"/>
      <c r="E4" s="8"/>
      <c r="F4" s="8"/>
      <c r="G4" s="8"/>
      <c r="H4" s="8"/>
      <c r="I4" s="8"/>
      <c r="J4" s="8"/>
      <c r="K4" s="26"/>
      <c r="L4" s="26"/>
      <c r="M4" s="73" t="str">
        <f>'[3]blad1'!K6</f>
        <v>c/o Koistinen Skepparegatan 32</v>
      </c>
      <c r="N4" s="7"/>
      <c r="O4" s="7"/>
      <c r="P4" s="203"/>
    </row>
    <row r="5" spans="1:16" s="5" customFormat="1" ht="18.75" customHeight="1">
      <c r="A5" s="202"/>
      <c r="B5" s="8"/>
      <c r="C5" s="8"/>
      <c r="D5" s="8"/>
      <c r="E5" s="8"/>
      <c r="F5" s="8"/>
      <c r="G5" s="8"/>
      <c r="H5" s="8"/>
      <c r="I5" s="8"/>
      <c r="J5" s="8"/>
      <c r="K5" s="26"/>
      <c r="L5" s="26"/>
      <c r="M5" s="73" t="str">
        <f>'[3]blad1'!K7</f>
        <v>37135 Karlskrona</v>
      </c>
      <c r="N5" s="7"/>
      <c r="O5" s="7"/>
      <c r="P5" s="203"/>
    </row>
    <row r="6" spans="1:16" s="5" customFormat="1" ht="18.75" customHeight="1">
      <c r="A6" s="202"/>
      <c r="B6" s="8"/>
      <c r="C6" s="8"/>
      <c r="D6" s="79" t="s">
        <v>38</v>
      </c>
      <c r="E6" s="76">
        <v>40430</v>
      </c>
      <c r="F6" s="8"/>
      <c r="G6" s="8"/>
      <c r="H6" s="8"/>
      <c r="I6" s="8"/>
      <c r="J6" s="8"/>
      <c r="K6" s="26"/>
      <c r="L6" s="26"/>
      <c r="M6" s="8"/>
      <c r="N6" s="8"/>
      <c r="O6" s="8"/>
      <c r="P6" s="201"/>
    </row>
    <row r="7" spans="1:16" s="5" customFormat="1" ht="16.5" customHeight="1">
      <c r="A7" s="204"/>
      <c r="B7" s="7"/>
      <c r="C7" s="7"/>
      <c r="D7" s="173" t="s">
        <v>84</v>
      </c>
      <c r="E7" s="7"/>
      <c r="F7" s="7"/>
      <c r="G7" s="7"/>
      <c r="H7" s="7"/>
      <c r="I7" s="7"/>
      <c r="J7" s="7"/>
      <c r="K7" s="9"/>
      <c r="L7" s="9"/>
      <c r="M7" s="9"/>
      <c r="N7" s="7"/>
      <c r="O7" s="7"/>
      <c r="P7" s="203"/>
    </row>
    <row r="8" spans="1:16" s="5" customFormat="1" ht="16.5" customHeight="1">
      <c r="A8" s="202"/>
      <c r="B8" s="8"/>
      <c r="C8" s="8"/>
      <c r="D8" s="8"/>
      <c r="E8" s="8"/>
      <c r="F8" s="8"/>
      <c r="G8" s="8"/>
      <c r="H8" s="8"/>
      <c r="I8" s="8"/>
      <c r="J8" s="8"/>
      <c r="K8" s="38"/>
      <c r="L8" s="38"/>
      <c r="M8" s="38"/>
      <c r="N8" s="8"/>
      <c r="O8" s="8"/>
      <c r="P8" s="201"/>
    </row>
    <row r="9" spans="1:16" s="5" customFormat="1" ht="16.5" customHeight="1">
      <c r="A9" s="205" t="s">
        <v>39</v>
      </c>
      <c r="B9" s="99" t="s">
        <v>66</v>
      </c>
      <c r="C9" s="7"/>
      <c r="D9" s="60" t="s">
        <v>40</v>
      </c>
      <c r="E9" s="48" t="s">
        <v>62</v>
      </c>
      <c r="F9" s="40"/>
      <c r="G9" s="8"/>
      <c r="H9" s="38" t="s">
        <v>5</v>
      </c>
      <c r="I9" s="8"/>
      <c r="J9" s="74"/>
      <c r="K9" s="7"/>
      <c r="L9" s="36" t="s">
        <v>85</v>
      </c>
      <c r="M9" s="36"/>
      <c r="N9" s="7"/>
      <c r="O9" s="7"/>
      <c r="P9" s="203"/>
    </row>
    <row r="10" spans="1:16" s="5" customFormat="1" ht="16.5" customHeight="1">
      <c r="A10" s="202"/>
      <c r="B10" s="8"/>
      <c r="C10" s="8"/>
      <c r="D10" s="8"/>
      <c r="E10" s="8"/>
      <c r="F10" s="8"/>
      <c r="G10" s="8"/>
      <c r="H10" s="8"/>
      <c r="I10" s="8"/>
      <c r="J10" s="8"/>
      <c r="K10" s="38"/>
      <c r="L10" s="38"/>
      <c r="M10" s="38"/>
      <c r="N10" s="8"/>
      <c r="O10" s="8"/>
      <c r="P10" s="203"/>
    </row>
    <row r="11" spans="1:16" ht="15" customHeight="1">
      <c r="A11" s="206" t="s">
        <v>7</v>
      </c>
      <c r="B11" s="61" t="s">
        <v>8</v>
      </c>
      <c r="C11" s="61" t="s">
        <v>9</v>
      </c>
      <c r="D11" s="62" t="s">
        <v>10</v>
      </c>
      <c r="E11" s="62" t="s">
        <v>11</v>
      </c>
      <c r="F11" s="14"/>
      <c r="G11" s="18"/>
      <c r="H11" s="12"/>
      <c r="I11" s="13" t="s">
        <v>2</v>
      </c>
      <c r="J11" s="20"/>
      <c r="K11" s="26"/>
      <c r="L11" s="18" t="s">
        <v>24</v>
      </c>
      <c r="M11" s="18" t="s">
        <v>28</v>
      </c>
      <c r="N11" s="63" t="s">
        <v>13</v>
      </c>
      <c r="O11" s="64" t="s">
        <v>29</v>
      </c>
      <c r="P11" s="207" t="s">
        <v>14</v>
      </c>
    </row>
    <row r="12" spans="1:16" s="25" customFormat="1" ht="15" customHeight="1" thickBot="1">
      <c r="A12" s="208" t="s">
        <v>15</v>
      </c>
      <c r="B12" s="130"/>
      <c r="C12" s="130"/>
      <c r="D12" s="84"/>
      <c r="E12" s="84"/>
      <c r="F12" s="85"/>
      <c r="G12" s="135"/>
      <c r="H12" s="84">
        <v>1</v>
      </c>
      <c r="I12" s="25">
        <v>2</v>
      </c>
      <c r="J12" s="85">
        <v>3</v>
      </c>
      <c r="K12" s="26"/>
      <c r="L12" s="135" t="s">
        <v>12</v>
      </c>
      <c r="M12" s="135"/>
      <c r="N12" s="136"/>
      <c r="O12" s="137"/>
      <c r="P12" s="260"/>
    </row>
    <row r="13" spans="1:16" s="25" customFormat="1" ht="22.5" customHeight="1">
      <c r="A13" s="142">
        <v>900511</v>
      </c>
      <c r="B13" s="186">
        <v>62</v>
      </c>
      <c r="C13" s="186">
        <v>67.5</v>
      </c>
      <c r="D13" s="143" t="s">
        <v>76</v>
      </c>
      <c r="E13" s="170" t="s">
        <v>33</v>
      </c>
      <c r="F13" s="144"/>
      <c r="G13" s="145"/>
      <c r="H13" s="146">
        <v>70</v>
      </c>
      <c r="I13" s="147" t="s">
        <v>94</v>
      </c>
      <c r="J13" s="147" t="s">
        <v>94</v>
      </c>
      <c r="K13" s="148"/>
      <c r="L13" s="148">
        <v>70</v>
      </c>
      <c r="M13" s="148"/>
      <c r="N13" s="149"/>
      <c r="O13" s="145"/>
      <c r="P13" s="150"/>
    </row>
    <row r="14" spans="1:16" s="25" customFormat="1" ht="22.5" customHeight="1">
      <c r="A14" s="151">
        <v>910429</v>
      </c>
      <c r="B14" s="186">
        <v>63.3</v>
      </c>
      <c r="C14" s="186">
        <v>67.5</v>
      </c>
      <c r="D14" s="134" t="s">
        <v>83</v>
      </c>
      <c r="E14" s="131" t="s">
        <v>33</v>
      </c>
      <c r="F14" s="46"/>
      <c r="G14" s="27"/>
      <c r="H14" s="46">
        <v>55</v>
      </c>
      <c r="I14" s="29" t="s">
        <v>94</v>
      </c>
      <c r="J14" s="29" t="s">
        <v>94</v>
      </c>
      <c r="K14" s="28"/>
      <c r="L14" s="28">
        <v>55</v>
      </c>
      <c r="M14" s="28"/>
      <c r="N14" s="30"/>
      <c r="O14" s="27"/>
      <c r="P14" s="152"/>
    </row>
    <row r="15" spans="1:16" s="25" customFormat="1" ht="22.5" customHeight="1" thickBot="1">
      <c r="A15" s="162">
        <v>910524</v>
      </c>
      <c r="B15" s="272">
        <v>76.8</v>
      </c>
      <c r="C15" s="272">
        <v>82.5</v>
      </c>
      <c r="D15" s="163" t="s">
        <v>77</v>
      </c>
      <c r="E15" s="171" t="s">
        <v>33</v>
      </c>
      <c r="F15" s="91"/>
      <c r="G15" s="164"/>
      <c r="H15" s="91">
        <v>90</v>
      </c>
      <c r="I15" s="165">
        <v>100</v>
      </c>
      <c r="J15" s="165" t="s">
        <v>94</v>
      </c>
      <c r="K15" s="166"/>
      <c r="L15" s="166">
        <v>100</v>
      </c>
      <c r="M15" s="166"/>
      <c r="N15" s="167"/>
      <c r="O15" s="164"/>
      <c r="P15" s="168"/>
    </row>
    <row r="16" spans="1:16" s="25" customFormat="1" ht="22.5" customHeight="1">
      <c r="A16" s="159">
        <v>950616</v>
      </c>
      <c r="B16" s="273">
        <v>70.5</v>
      </c>
      <c r="C16" s="273">
        <v>75</v>
      </c>
      <c r="D16" s="143" t="s">
        <v>78</v>
      </c>
      <c r="E16" s="170" t="s">
        <v>33</v>
      </c>
      <c r="F16" s="147"/>
      <c r="G16" s="145"/>
      <c r="H16" s="147">
        <v>65</v>
      </c>
      <c r="I16" s="147">
        <v>70</v>
      </c>
      <c r="J16" s="147">
        <v>-75</v>
      </c>
      <c r="K16" s="148"/>
      <c r="L16" s="148">
        <v>70</v>
      </c>
      <c r="M16" s="148"/>
      <c r="N16" s="149"/>
      <c r="O16" s="145"/>
      <c r="P16" s="160"/>
    </row>
    <row r="17" spans="1:16" s="25" customFormat="1" ht="22.5" customHeight="1" thickBot="1">
      <c r="A17" s="161">
        <v>951207</v>
      </c>
      <c r="B17" s="274">
        <v>73.6</v>
      </c>
      <c r="C17" s="274">
        <v>75</v>
      </c>
      <c r="D17" s="153" t="s">
        <v>79</v>
      </c>
      <c r="E17" s="172" t="s">
        <v>33</v>
      </c>
      <c r="F17" s="155"/>
      <c r="G17" s="154"/>
      <c r="H17" s="155">
        <v>55</v>
      </c>
      <c r="I17" s="155">
        <v>57.5</v>
      </c>
      <c r="J17" s="155">
        <v>-60</v>
      </c>
      <c r="K17" s="156"/>
      <c r="L17" s="156">
        <v>57.5</v>
      </c>
      <c r="M17" s="156"/>
      <c r="N17" s="157"/>
      <c r="O17" s="154"/>
      <c r="P17" s="158"/>
    </row>
    <row r="18" spans="1:16" s="25" customFormat="1" ht="18" customHeight="1">
      <c r="A18" s="261"/>
      <c r="D18" s="169"/>
      <c r="E18" s="97"/>
      <c r="F18" s="47"/>
      <c r="G18" s="138"/>
      <c r="H18" s="86"/>
      <c r="I18" s="139"/>
      <c r="J18" s="139"/>
      <c r="K18" s="140"/>
      <c r="L18" s="140"/>
      <c r="M18" s="140"/>
      <c r="N18" s="141"/>
      <c r="O18" s="138"/>
      <c r="P18" s="262"/>
    </row>
    <row r="19" spans="1:16" s="25" customFormat="1" ht="18" customHeight="1">
      <c r="A19" s="263"/>
      <c r="B19" s="114"/>
      <c r="C19" s="54"/>
      <c r="D19" s="96"/>
      <c r="E19" s="98"/>
      <c r="F19" s="46"/>
      <c r="G19" s="27"/>
      <c r="H19" s="46"/>
      <c r="I19" s="29"/>
      <c r="J19" s="29"/>
      <c r="K19" s="28"/>
      <c r="L19" s="28"/>
      <c r="M19" s="28"/>
      <c r="N19" s="30"/>
      <c r="O19" s="27"/>
      <c r="P19" s="152"/>
    </row>
    <row r="20" spans="1:16" s="25" customFormat="1" ht="18" customHeight="1">
      <c r="A20" s="263"/>
      <c r="B20" s="114"/>
      <c r="C20" s="54"/>
      <c r="D20" s="96"/>
      <c r="E20" s="98"/>
      <c r="F20" s="46"/>
      <c r="G20" s="27"/>
      <c r="H20" s="46"/>
      <c r="I20" s="29"/>
      <c r="J20" s="29"/>
      <c r="K20" s="28"/>
      <c r="L20" s="28"/>
      <c r="M20" s="28"/>
      <c r="N20" s="30"/>
      <c r="O20" s="27"/>
      <c r="P20" s="152"/>
    </row>
    <row r="21" spans="1:19" ht="18" customHeight="1">
      <c r="A21" s="246"/>
      <c r="B21" s="50"/>
      <c r="C21" s="58"/>
      <c r="D21" s="55"/>
      <c r="E21" s="57"/>
      <c r="F21" s="49"/>
      <c r="G21" s="27"/>
      <c r="H21" s="46"/>
      <c r="I21" s="58"/>
      <c r="J21" s="58"/>
      <c r="K21" s="28"/>
      <c r="L21" s="28"/>
      <c r="M21" s="28"/>
      <c r="N21" s="30"/>
      <c r="O21" s="27"/>
      <c r="P21" s="219"/>
      <c r="Q21" s="25"/>
      <c r="R21" s="25"/>
      <c r="S21" s="25"/>
    </row>
    <row r="22" spans="1:16" s="6" customFormat="1" ht="18" customHeight="1" thickBot="1">
      <c r="A22" s="247"/>
      <c r="B22" s="51"/>
      <c r="C22" s="248"/>
      <c r="D22" s="88"/>
      <c r="E22" s="249"/>
      <c r="F22" s="259"/>
      <c r="G22" s="164"/>
      <c r="H22" s="91"/>
      <c r="I22" s="248"/>
      <c r="J22" s="248"/>
      <c r="K22" s="166"/>
      <c r="L22" s="166"/>
      <c r="M22" s="166"/>
      <c r="N22" s="167"/>
      <c r="O22" s="164"/>
      <c r="P22" s="250"/>
    </row>
    <row r="23" spans="1:16" s="6" customFormat="1" ht="18" customHeight="1">
      <c r="A23" s="251"/>
      <c r="B23" s="252"/>
      <c r="C23" s="253"/>
      <c r="D23" s="253"/>
      <c r="E23" s="253"/>
      <c r="F23" s="253"/>
      <c r="G23" s="257"/>
      <c r="H23" s="254"/>
      <c r="I23" s="253"/>
      <c r="J23" s="253"/>
      <c r="K23" s="255"/>
      <c r="L23" s="255"/>
      <c r="M23" s="255"/>
      <c r="N23" s="256"/>
      <c r="O23" s="257"/>
      <c r="P23" s="258"/>
    </row>
    <row r="24" spans="1:16" s="6" customFormat="1" ht="18" customHeight="1">
      <c r="A24" s="221" t="s">
        <v>34</v>
      </c>
      <c r="B24" s="59"/>
      <c r="C24" s="41"/>
      <c r="D24" s="42"/>
      <c r="E24" s="41"/>
      <c r="F24" s="41"/>
      <c r="G24" s="41"/>
      <c r="H24" s="44"/>
      <c r="I24" s="44"/>
      <c r="J24" s="44"/>
      <c r="K24" s="42"/>
      <c r="L24" s="41"/>
      <c r="M24" s="44"/>
      <c r="N24" s="45"/>
      <c r="O24" s="43"/>
      <c r="P24" s="220"/>
    </row>
    <row r="25" spans="1:16" s="6" customFormat="1" ht="18" customHeight="1">
      <c r="A25" s="200"/>
      <c r="B25" s="51"/>
      <c r="C25" s="41"/>
      <c r="D25" s="41"/>
      <c r="E25" s="41"/>
      <c r="F25" s="41"/>
      <c r="G25" s="43"/>
      <c r="H25" s="42"/>
      <c r="I25" s="41"/>
      <c r="J25" s="41"/>
      <c r="K25" s="44"/>
      <c r="L25" s="44"/>
      <c r="M25" s="44"/>
      <c r="N25" s="45"/>
      <c r="O25" s="43"/>
      <c r="P25" s="220"/>
    </row>
    <row r="26" spans="1:16" s="6" customFormat="1" ht="15" customHeight="1">
      <c r="A26" s="200" t="s">
        <v>16</v>
      </c>
      <c r="B26" s="41"/>
      <c r="C26" s="41"/>
      <c r="D26" s="41"/>
      <c r="E26" s="41" t="s">
        <v>17</v>
      </c>
      <c r="F26" s="41"/>
      <c r="G26" s="223"/>
      <c r="H26" s="41"/>
      <c r="I26" s="41"/>
      <c r="J26" s="224" t="s">
        <v>81</v>
      </c>
      <c r="K26" s="41"/>
      <c r="L26" s="41"/>
      <c r="M26" s="41"/>
      <c r="N26" s="26"/>
      <c r="O26" s="224" t="s">
        <v>82</v>
      </c>
      <c r="P26" s="225"/>
    </row>
    <row r="27" spans="1:16" s="6" customFormat="1" ht="15" customHeight="1">
      <c r="A27" s="200" t="s">
        <v>87</v>
      </c>
      <c r="B27" s="41"/>
      <c r="C27" s="41"/>
      <c r="D27" s="41"/>
      <c r="E27" s="41" t="s">
        <v>88</v>
      </c>
      <c r="F27" s="41"/>
      <c r="G27" s="41"/>
      <c r="H27" s="41"/>
      <c r="I27" s="41" t="s">
        <v>92</v>
      </c>
      <c r="J27" s="41"/>
      <c r="K27" s="41"/>
      <c r="L27" s="41" t="s">
        <v>93</v>
      </c>
      <c r="M27" s="41"/>
      <c r="N27" s="26"/>
      <c r="O27" s="223"/>
      <c r="P27" s="225"/>
    </row>
    <row r="28" spans="1:16" s="6" customFormat="1" ht="33" customHeight="1">
      <c r="A28" s="226"/>
      <c r="B28" s="32"/>
      <c r="C28" s="32"/>
      <c r="D28" s="32"/>
      <c r="E28" s="32"/>
      <c r="F28" s="32"/>
      <c r="G28" s="24"/>
      <c r="H28" s="23"/>
      <c r="I28" s="23"/>
      <c r="J28" s="34"/>
      <c r="K28" s="23"/>
      <c r="L28" s="23"/>
      <c r="M28" s="23"/>
      <c r="N28" s="10"/>
      <c r="O28" s="24"/>
      <c r="P28" s="227"/>
    </row>
    <row r="29" spans="1:16" s="6" customFormat="1" ht="15" customHeight="1">
      <c r="A29" s="269">
        <v>10133</v>
      </c>
      <c r="B29" s="270"/>
      <c r="C29" s="270"/>
      <c r="D29" s="270"/>
      <c r="E29" s="270">
        <v>10131</v>
      </c>
      <c r="F29" s="270"/>
      <c r="G29" s="223"/>
      <c r="H29" s="41"/>
      <c r="I29" s="41"/>
      <c r="J29" s="223">
        <v>83029</v>
      </c>
      <c r="K29" s="41"/>
      <c r="L29" s="41"/>
      <c r="M29" s="41"/>
      <c r="N29" s="26"/>
      <c r="O29" s="223"/>
      <c r="P29" s="225"/>
    </row>
    <row r="30" spans="1:16" s="6" customFormat="1" ht="15" customHeight="1">
      <c r="A30" s="200" t="s">
        <v>20</v>
      </c>
      <c r="B30" s="41"/>
      <c r="C30" s="41"/>
      <c r="D30" s="41"/>
      <c r="E30" s="41" t="s">
        <v>20</v>
      </c>
      <c r="F30" s="41"/>
      <c r="G30" s="223"/>
      <c r="H30" s="41"/>
      <c r="I30" s="41"/>
      <c r="J30" s="41" t="s">
        <v>20</v>
      </c>
      <c r="K30" s="41"/>
      <c r="L30" s="41"/>
      <c r="M30" s="41"/>
      <c r="N30" s="26"/>
      <c r="O30" s="41" t="s">
        <v>20</v>
      </c>
      <c r="P30" s="225"/>
    </row>
    <row r="31" spans="1:16" s="6" customFormat="1" ht="15" customHeight="1">
      <c r="A31" s="200"/>
      <c r="B31" s="41"/>
      <c r="C31" s="41"/>
      <c r="D31" s="41"/>
      <c r="E31" s="26"/>
      <c r="F31" s="41"/>
      <c r="G31" s="26"/>
      <c r="H31" s="41"/>
      <c r="I31" s="223"/>
      <c r="J31" s="41"/>
      <c r="K31" s="41"/>
      <c r="L31" s="41"/>
      <c r="M31" s="41"/>
      <c r="N31" s="26"/>
      <c r="O31" s="223"/>
      <c r="P31" s="225"/>
    </row>
    <row r="32" spans="1:16" ht="52.5" customHeight="1" thickBot="1">
      <c r="A32" s="228"/>
      <c r="B32" s="229"/>
      <c r="C32" s="230"/>
      <c r="D32" s="230"/>
      <c r="E32" s="231"/>
      <c r="F32" s="229"/>
      <c r="G32" s="231"/>
      <c r="H32" s="229"/>
      <c r="I32" s="232"/>
      <c r="J32" s="230"/>
      <c r="K32" s="230"/>
      <c r="L32" s="230"/>
      <c r="M32" s="230"/>
      <c r="N32" s="231"/>
      <c r="O32" s="232"/>
      <c r="P32" s="2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31</v>
      </c>
    </row>
    <row r="2" spans="1:11" ht="12.75">
      <c r="A2" t="s">
        <v>32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ht="12.75">
      <c r="A1" t="s">
        <v>60</v>
      </c>
    </row>
    <row r="2" spans="1:21" ht="12.75">
      <c r="A2" s="10" t="s">
        <v>32</v>
      </c>
      <c r="B2" s="10">
        <v>0</v>
      </c>
      <c r="C2" s="10">
        <v>0.1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13" ht="12.75">
      <c r="A3">
        <v>40</v>
      </c>
      <c r="B3" s="83">
        <v>1.4936</v>
      </c>
      <c r="C3" s="83">
        <v>1.4915</v>
      </c>
      <c r="D3" s="83">
        <v>1.4894</v>
      </c>
      <c r="E3" s="83">
        <v>1.4872</v>
      </c>
      <c r="F3" s="83">
        <v>1.4851</v>
      </c>
      <c r="G3" s="83">
        <v>1.483</v>
      </c>
      <c r="H3" s="83">
        <v>1.4809</v>
      </c>
      <c r="I3" s="83">
        <v>1.4788</v>
      </c>
      <c r="J3" s="83">
        <v>1.4766</v>
      </c>
      <c r="K3" s="83">
        <v>1.4745</v>
      </c>
      <c r="M3" s="83"/>
    </row>
    <row r="4" spans="1:14" ht="12.75">
      <c r="A4">
        <v>41</v>
      </c>
      <c r="B4" s="83">
        <v>1.4724</v>
      </c>
      <c r="C4" s="83">
        <v>1.4702</v>
      </c>
      <c r="D4" s="83">
        <v>1.4681</v>
      </c>
      <c r="E4" s="83">
        <v>1.466</v>
      </c>
      <c r="F4" s="83">
        <v>1.4638</v>
      </c>
      <c r="G4" s="83">
        <v>1.4617</v>
      </c>
      <c r="H4" s="83">
        <v>1.4595</v>
      </c>
      <c r="I4" s="83">
        <v>1.4574</v>
      </c>
      <c r="J4" s="83">
        <v>1.4552</v>
      </c>
      <c r="K4" s="83">
        <v>1.4531</v>
      </c>
      <c r="M4" s="83"/>
      <c r="N4" s="83"/>
    </row>
    <row r="5" spans="1:14" ht="12.75">
      <c r="A5">
        <v>42</v>
      </c>
      <c r="B5" s="83">
        <v>1.451</v>
      </c>
      <c r="C5" s="83">
        <v>1.4488</v>
      </c>
      <c r="D5" s="83">
        <v>1.4467</v>
      </c>
      <c r="E5" s="83">
        <v>1.4445</v>
      </c>
      <c r="F5" s="83">
        <v>1.4424</v>
      </c>
      <c r="G5" s="83">
        <v>1.4402</v>
      </c>
      <c r="H5" s="83">
        <v>1.4381</v>
      </c>
      <c r="I5" s="83">
        <v>1.4359</v>
      </c>
      <c r="J5" s="83">
        <v>1.4338</v>
      </c>
      <c r="K5" s="83">
        <v>1.4316</v>
      </c>
      <c r="M5" s="83"/>
      <c r="N5" s="83"/>
    </row>
    <row r="6" spans="1:14" ht="12.75">
      <c r="A6">
        <v>43</v>
      </c>
      <c r="B6" s="83">
        <v>1.4295</v>
      </c>
      <c r="C6" s="83">
        <v>1.4273</v>
      </c>
      <c r="D6" s="83">
        <v>1.4252</v>
      </c>
      <c r="E6" s="83">
        <v>1.4231</v>
      </c>
      <c r="F6" s="83">
        <v>1.4209</v>
      </c>
      <c r="G6" s="83">
        <v>1.4188</v>
      </c>
      <c r="H6" s="83">
        <v>1.4166</v>
      </c>
      <c r="I6" s="83">
        <v>1.4145</v>
      </c>
      <c r="J6" s="83">
        <v>1.4123</v>
      </c>
      <c r="K6" s="83">
        <v>1.4102</v>
      </c>
      <c r="M6" s="83"/>
      <c r="N6" s="83"/>
    </row>
    <row r="7" spans="1:14" ht="12.75">
      <c r="A7">
        <v>44</v>
      </c>
      <c r="B7" s="83">
        <v>1.4081</v>
      </c>
      <c r="C7" s="83">
        <v>1.4059</v>
      </c>
      <c r="D7" s="83">
        <v>1.4038</v>
      </c>
      <c r="E7" s="83">
        <v>1.4017</v>
      </c>
      <c r="F7" s="83">
        <v>1.3995</v>
      </c>
      <c r="G7" s="83">
        <v>1.3974</v>
      </c>
      <c r="H7" s="83">
        <v>1.3953</v>
      </c>
      <c r="I7" s="83">
        <v>1.3932</v>
      </c>
      <c r="J7" s="83">
        <v>1.391</v>
      </c>
      <c r="K7" s="83">
        <v>1.3889</v>
      </c>
      <c r="M7" s="83"/>
      <c r="N7" s="83"/>
    </row>
    <row r="8" spans="1:14" ht="12.75">
      <c r="A8">
        <v>45</v>
      </c>
      <c r="B8" s="83">
        <v>1.3868</v>
      </c>
      <c r="C8" s="83">
        <v>1.3847</v>
      </c>
      <c r="D8" s="83">
        <v>1.3825</v>
      </c>
      <c r="E8" s="83">
        <v>1.3804</v>
      </c>
      <c r="F8" s="83">
        <v>1.3783</v>
      </c>
      <c r="G8" s="83">
        <v>1.3762</v>
      </c>
      <c r="H8" s="83">
        <v>1.3741</v>
      </c>
      <c r="I8" s="83">
        <v>1.372</v>
      </c>
      <c r="J8" s="83">
        <v>1.3699</v>
      </c>
      <c r="K8" s="83">
        <v>1.3678</v>
      </c>
      <c r="M8" s="83"/>
      <c r="N8" s="83"/>
    </row>
    <row r="9" spans="1:14" ht="12.75">
      <c r="A9">
        <v>46</v>
      </c>
      <c r="B9" s="83">
        <v>1.3657</v>
      </c>
      <c r="C9" s="83">
        <v>1.3636</v>
      </c>
      <c r="D9" s="83">
        <v>1.3615</v>
      </c>
      <c r="E9" s="83">
        <v>1.3594</v>
      </c>
      <c r="F9" s="83">
        <v>1.3573</v>
      </c>
      <c r="G9" s="83">
        <v>1.3553</v>
      </c>
      <c r="H9" s="83">
        <v>1.3532</v>
      </c>
      <c r="I9" s="83">
        <v>1.3511</v>
      </c>
      <c r="J9" s="83">
        <v>1.349</v>
      </c>
      <c r="K9" s="83">
        <v>1.347</v>
      </c>
      <c r="M9" s="83"/>
      <c r="N9" s="83"/>
    </row>
    <row r="10" spans="1:14" ht="12.75">
      <c r="A10">
        <v>47</v>
      </c>
      <c r="B10" s="83">
        <v>1.3449</v>
      </c>
      <c r="C10" s="83">
        <v>1.3428</v>
      </c>
      <c r="D10" s="83">
        <v>1.3408</v>
      </c>
      <c r="E10" s="83">
        <v>1.3387</v>
      </c>
      <c r="F10" s="83">
        <v>1.3367</v>
      </c>
      <c r="G10" s="83">
        <v>1.3346</v>
      </c>
      <c r="H10" s="83">
        <v>1.3326</v>
      </c>
      <c r="I10" s="83">
        <v>1.3305</v>
      </c>
      <c r="J10" s="83">
        <v>1.3285</v>
      </c>
      <c r="K10" s="83">
        <v>1.3265</v>
      </c>
      <c r="M10" s="83"/>
      <c r="N10" s="83"/>
    </row>
    <row r="11" spans="1:14" ht="12.75">
      <c r="A11">
        <v>48</v>
      </c>
      <c r="B11" s="83">
        <v>1.3244</v>
      </c>
      <c r="C11" s="83">
        <v>1.3224</v>
      </c>
      <c r="D11" s="83">
        <v>1.3204</v>
      </c>
      <c r="E11" s="83">
        <v>1.3183</v>
      </c>
      <c r="F11" s="83">
        <v>1.3163</v>
      </c>
      <c r="G11" s="83">
        <v>1.3143</v>
      </c>
      <c r="H11" s="83">
        <v>1.3123</v>
      </c>
      <c r="I11" s="83">
        <v>1.3103</v>
      </c>
      <c r="J11" s="83">
        <v>1.3083</v>
      </c>
      <c r="K11" s="83">
        <v>1.3063</v>
      </c>
      <c r="L11" s="83"/>
      <c r="M11" s="83"/>
      <c r="N11" s="83"/>
    </row>
    <row r="12" spans="1:14" ht="12.75">
      <c r="A12">
        <v>49</v>
      </c>
      <c r="B12" s="83">
        <v>1.3043</v>
      </c>
      <c r="C12" s="83">
        <v>1.3023</v>
      </c>
      <c r="D12" s="83">
        <v>1.3004</v>
      </c>
      <c r="E12" s="83">
        <v>1.2984</v>
      </c>
      <c r="F12" s="83">
        <v>1.2964</v>
      </c>
      <c r="G12" s="83">
        <v>1.2944</v>
      </c>
      <c r="H12" s="83">
        <v>1.2925</v>
      </c>
      <c r="I12" s="83">
        <v>1.2905</v>
      </c>
      <c r="J12" s="83">
        <v>1.2885</v>
      </c>
      <c r="K12" s="83">
        <v>1.2866</v>
      </c>
      <c r="M12" s="83"/>
      <c r="N12" s="83"/>
    </row>
    <row r="13" spans="1:14" ht="12.75">
      <c r="A13">
        <v>50</v>
      </c>
      <c r="B13" s="83">
        <v>1.2846</v>
      </c>
      <c r="C13" s="83">
        <v>1.2827</v>
      </c>
      <c r="D13" s="83">
        <v>1.2808</v>
      </c>
      <c r="E13" s="83">
        <v>1.2788</v>
      </c>
      <c r="F13" s="83">
        <v>1.2769</v>
      </c>
      <c r="G13" s="83">
        <v>1.275</v>
      </c>
      <c r="H13" s="83">
        <v>1.273</v>
      </c>
      <c r="I13" s="83">
        <v>1.2711</v>
      </c>
      <c r="J13" s="83">
        <v>1.2692</v>
      </c>
      <c r="K13" s="83">
        <v>1.2673</v>
      </c>
      <c r="M13" s="83"/>
      <c r="N13" s="83"/>
    </row>
    <row r="14" spans="1:14" ht="12.75">
      <c r="A14">
        <v>51</v>
      </c>
      <c r="B14" s="83">
        <v>1.2654</v>
      </c>
      <c r="C14" s="83">
        <v>1.2635</v>
      </c>
      <c r="D14" s="83">
        <v>1.2616</v>
      </c>
      <c r="E14" s="83">
        <v>1.2597</v>
      </c>
      <c r="F14" s="83">
        <v>1.2578</v>
      </c>
      <c r="G14" s="83">
        <v>1.256</v>
      </c>
      <c r="H14" s="83">
        <v>1.2541</v>
      </c>
      <c r="I14" s="83">
        <v>1.2522</v>
      </c>
      <c r="J14" s="83">
        <v>1.2504</v>
      </c>
      <c r="K14" s="83">
        <v>1.2485</v>
      </c>
      <c r="M14" s="83"/>
      <c r="N14" s="83"/>
    </row>
    <row r="15" spans="1:14" ht="12.75">
      <c r="A15">
        <v>52</v>
      </c>
      <c r="B15" s="83">
        <v>1.2466</v>
      </c>
      <c r="C15" s="83">
        <v>1.2448</v>
      </c>
      <c r="D15" s="83">
        <v>1.2429</v>
      </c>
      <c r="E15" s="83">
        <v>1.2411</v>
      </c>
      <c r="F15" s="83">
        <v>1.2393</v>
      </c>
      <c r="G15" s="83">
        <v>1.2374</v>
      </c>
      <c r="H15" s="83">
        <v>1.2356</v>
      </c>
      <c r="I15" s="83">
        <v>1.2338</v>
      </c>
      <c r="J15" s="83">
        <v>1.232</v>
      </c>
      <c r="K15" s="83">
        <v>1.2302</v>
      </c>
      <c r="M15" s="83"/>
      <c r="N15" s="83"/>
    </row>
    <row r="16" spans="1:14" ht="12.75">
      <c r="A16">
        <v>53</v>
      </c>
      <c r="B16" s="83">
        <v>1.2284</v>
      </c>
      <c r="C16" s="83">
        <v>1.2266</v>
      </c>
      <c r="D16" s="83">
        <v>1.2248</v>
      </c>
      <c r="E16" s="83">
        <v>1.223</v>
      </c>
      <c r="F16" s="83">
        <v>1.2212</v>
      </c>
      <c r="G16" s="83">
        <v>1.2194</v>
      </c>
      <c r="H16" s="83">
        <v>1.2176</v>
      </c>
      <c r="I16" s="83">
        <v>1.2159</v>
      </c>
      <c r="J16" s="83">
        <v>1.2141</v>
      </c>
      <c r="K16" s="83">
        <v>1.2123</v>
      </c>
      <c r="M16" s="83"/>
      <c r="N16" s="83"/>
    </row>
    <row r="17" spans="1:14" ht="12.75">
      <c r="A17">
        <v>54</v>
      </c>
      <c r="B17" s="83">
        <v>1.2106</v>
      </c>
      <c r="C17" s="83">
        <v>1.2088</v>
      </c>
      <c r="D17" s="83">
        <v>1.2071</v>
      </c>
      <c r="E17" s="83">
        <v>1.2054</v>
      </c>
      <c r="F17" s="83">
        <v>1.2036</v>
      </c>
      <c r="G17" s="83">
        <v>1.2019</v>
      </c>
      <c r="H17" s="83">
        <v>1.2002</v>
      </c>
      <c r="I17" s="83">
        <v>1.1985</v>
      </c>
      <c r="J17" s="83">
        <v>1.1967</v>
      </c>
      <c r="K17" s="83">
        <v>1.195</v>
      </c>
      <c r="N17" s="83"/>
    </row>
    <row r="18" spans="1:14" ht="12.75">
      <c r="A18">
        <v>55</v>
      </c>
      <c r="B18" s="83">
        <v>1.1933</v>
      </c>
      <c r="C18" s="83">
        <v>1.1916</v>
      </c>
      <c r="D18" s="83">
        <v>1.19</v>
      </c>
      <c r="E18" s="83">
        <v>1.1883</v>
      </c>
      <c r="F18" s="83">
        <v>1.1866</v>
      </c>
      <c r="G18" s="83">
        <v>1.1849</v>
      </c>
      <c r="H18" s="83">
        <v>1.1832</v>
      </c>
      <c r="I18" s="83">
        <v>1.1816</v>
      </c>
      <c r="J18" s="83">
        <v>1.1799</v>
      </c>
      <c r="K18" s="83">
        <v>1.1783</v>
      </c>
      <c r="M18" s="83"/>
      <c r="N18" s="83"/>
    </row>
    <row r="19" spans="1:14" ht="12.75">
      <c r="A19">
        <v>56</v>
      </c>
      <c r="B19" s="83">
        <v>1.1766</v>
      </c>
      <c r="C19" s="83">
        <v>1.175</v>
      </c>
      <c r="D19" s="83">
        <v>1.1733</v>
      </c>
      <c r="E19" s="83">
        <v>1.1717</v>
      </c>
      <c r="F19" s="83">
        <v>1.1701</v>
      </c>
      <c r="G19" s="83">
        <v>1.1684</v>
      </c>
      <c r="H19" s="83">
        <v>1.1668</v>
      </c>
      <c r="I19" s="83">
        <v>1.1652</v>
      </c>
      <c r="J19" s="83">
        <v>1.1636</v>
      </c>
      <c r="K19" s="83">
        <v>1.162</v>
      </c>
      <c r="M19" s="83"/>
      <c r="N19" s="83"/>
    </row>
    <row r="20" spans="1:14" ht="12.75">
      <c r="A20">
        <v>57</v>
      </c>
      <c r="B20" s="83">
        <v>1.1604</v>
      </c>
      <c r="C20" s="83">
        <v>1.1588</v>
      </c>
      <c r="D20" s="83">
        <v>1.1572</v>
      </c>
      <c r="E20" s="83">
        <v>1.1556</v>
      </c>
      <c r="F20" s="83">
        <v>1.1541</v>
      </c>
      <c r="G20" s="83">
        <v>1.1525</v>
      </c>
      <c r="H20" s="83">
        <v>1.1509</v>
      </c>
      <c r="I20" s="83">
        <v>1.1494</v>
      </c>
      <c r="J20" s="83">
        <v>1.1478</v>
      </c>
      <c r="K20" s="83">
        <v>1.1463</v>
      </c>
      <c r="M20" s="83"/>
      <c r="N20" s="83"/>
    </row>
    <row r="21" spans="1:14" ht="12.75">
      <c r="A21">
        <v>58</v>
      </c>
      <c r="B21" s="83">
        <v>1.1447</v>
      </c>
      <c r="C21" s="83">
        <v>1.1432</v>
      </c>
      <c r="D21" s="83">
        <v>1.1416</v>
      </c>
      <c r="E21" s="83">
        <v>1.1401</v>
      </c>
      <c r="F21" s="83">
        <v>1.1386</v>
      </c>
      <c r="G21" s="83">
        <v>1.1371</v>
      </c>
      <c r="H21" s="83">
        <v>1.1355</v>
      </c>
      <c r="I21" s="83">
        <v>1.134</v>
      </c>
      <c r="J21" s="83">
        <v>1.1325</v>
      </c>
      <c r="K21" s="83">
        <v>1.131</v>
      </c>
      <c r="M21" s="83"/>
      <c r="N21" s="83"/>
    </row>
    <row r="22" spans="1:14" ht="12.75">
      <c r="A22">
        <v>59</v>
      </c>
      <c r="B22" s="83">
        <v>1.1295</v>
      </c>
      <c r="C22" s="83">
        <v>1.1281</v>
      </c>
      <c r="D22" s="83">
        <v>1.1266</v>
      </c>
      <c r="E22" s="83">
        <v>1.1251</v>
      </c>
      <c r="F22" s="83">
        <v>1.1236</v>
      </c>
      <c r="G22" s="83">
        <v>1.1221</v>
      </c>
      <c r="H22" s="83">
        <v>1.1207</v>
      </c>
      <c r="I22" s="83">
        <v>1.1192</v>
      </c>
      <c r="J22" s="83">
        <v>1.1178</v>
      </c>
      <c r="K22" s="83">
        <v>1.1163</v>
      </c>
      <c r="M22" s="83"/>
      <c r="N22" s="83"/>
    </row>
    <row r="23" spans="1:21" ht="12.75">
      <c r="A23">
        <v>60</v>
      </c>
      <c r="B23" s="83">
        <v>1.1149</v>
      </c>
      <c r="C23" s="83">
        <v>1.1134</v>
      </c>
      <c r="D23" s="83">
        <v>1.112</v>
      </c>
      <c r="E23" s="83">
        <v>1.1106</v>
      </c>
      <c r="F23" s="83">
        <v>1.1092</v>
      </c>
      <c r="G23" s="83">
        <v>1.1078</v>
      </c>
      <c r="H23" s="83">
        <v>1.1063</v>
      </c>
      <c r="I23" s="83">
        <v>1.1049</v>
      </c>
      <c r="J23" s="83">
        <v>1.1035</v>
      </c>
      <c r="K23" s="83">
        <v>1.1021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 ht="12.75">
      <c r="A24">
        <v>61</v>
      </c>
      <c r="B24" s="83">
        <v>1.1007</v>
      </c>
      <c r="C24" s="83">
        <v>1.0994</v>
      </c>
      <c r="D24" s="83">
        <v>1.098</v>
      </c>
      <c r="E24" s="83">
        <v>1.0966</v>
      </c>
      <c r="F24" s="83">
        <v>1.0952</v>
      </c>
      <c r="G24" s="83">
        <v>1.0939</v>
      </c>
      <c r="H24" s="83">
        <v>1.0925</v>
      </c>
      <c r="I24" s="83">
        <v>1.0911</v>
      </c>
      <c r="J24" s="83">
        <v>1.0898</v>
      </c>
      <c r="K24" s="83">
        <v>1.0884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</row>
    <row r="25" spans="1:14" ht="12.75">
      <c r="A25">
        <v>62</v>
      </c>
      <c r="B25" s="83">
        <v>1.0871</v>
      </c>
      <c r="C25" s="83">
        <v>1.0858</v>
      </c>
      <c r="D25" s="83">
        <v>1.0844</v>
      </c>
      <c r="E25" s="83">
        <v>1.0831</v>
      </c>
      <c r="F25" s="83">
        <v>1.0818</v>
      </c>
      <c r="G25" s="83">
        <v>1.0805</v>
      </c>
      <c r="H25" s="83">
        <v>1.0792</v>
      </c>
      <c r="I25" s="83">
        <v>1.0779</v>
      </c>
      <c r="J25" s="83">
        <v>1.0765</v>
      </c>
      <c r="K25" s="83">
        <v>1.0753</v>
      </c>
      <c r="M25" s="83"/>
      <c r="N25" s="83"/>
    </row>
    <row r="26" spans="1:14" ht="12.75">
      <c r="A26">
        <v>63</v>
      </c>
      <c r="B26" s="83">
        <v>1.074</v>
      </c>
      <c r="C26" s="83">
        <v>1.0727</v>
      </c>
      <c r="D26" s="83">
        <v>1.0714</v>
      </c>
      <c r="E26" s="83">
        <v>1.0701</v>
      </c>
      <c r="F26" s="83">
        <v>1.0688</v>
      </c>
      <c r="G26" s="83">
        <v>1.0676</v>
      </c>
      <c r="H26" s="83">
        <v>1.0663</v>
      </c>
      <c r="I26" s="83">
        <v>1.065</v>
      </c>
      <c r="J26" s="83">
        <v>1.0638</v>
      </c>
      <c r="K26" s="83">
        <v>1.0625</v>
      </c>
      <c r="M26" s="83"/>
      <c r="N26" s="83"/>
    </row>
    <row r="27" spans="1:14" ht="12.75">
      <c r="A27">
        <v>64</v>
      </c>
      <c r="B27" s="83">
        <v>1.0613</v>
      </c>
      <c r="C27" s="83">
        <v>1.0601</v>
      </c>
      <c r="D27" s="83">
        <v>1.0588</v>
      </c>
      <c r="E27" s="83">
        <v>1.0576</v>
      </c>
      <c r="F27" s="83">
        <v>1.0564</v>
      </c>
      <c r="G27" s="83">
        <v>1.0551</v>
      </c>
      <c r="H27" s="83">
        <v>1.0539</v>
      </c>
      <c r="I27" s="83">
        <v>1.0527</v>
      </c>
      <c r="J27" s="83">
        <v>1.0515</v>
      </c>
      <c r="K27" s="83">
        <v>1.0503</v>
      </c>
      <c r="M27" s="83"/>
      <c r="N27" s="83"/>
    </row>
    <row r="28" spans="1:14" ht="12.75">
      <c r="A28">
        <v>65</v>
      </c>
      <c r="B28" s="83">
        <v>1.0491</v>
      </c>
      <c r="C28" s="83">
        <v>1.0479</v>
      </c>
      <c r="D28" s="83">
        <v>1.0467</v>
      </c>
      <c r="E28" s="83">
        <v>1.0455</v>
      </c>
      <c r="F28" s="83">
        <v>1.0444</v>
      </c>
      <c r="G28" s="83">
        <v>1.0432</v>
      </c>
      <c r="H28" s="83">
        <v>1.042</v>
      </c>
      <c r="I28" s="83">
        <v>1.0408</v>
      </c>
      <c r="J28" s="83">
        <v>1.0397</v>
      </c>
      <c r="K28" s="83">
        <v>1.0385</v>
      </c>
      <c r="M28" s="83"/>
      <c r="N28" s="83"/>
    </row>
    <row r="29" spans="1:14" ht="12.75">
      <c r="A29">
        <v>66</v>
      </c>
      <c r="B29" s="83">
        <v>1.0374</v>
      </c>
      <c r="C29" s="83">
        <v>1.0362</v>
      </c>
      <c r="D29" s="83">
        <v>1.0351</v>
      </c>
      <c r="E29" s="83">
        <v>1.0339</v>
      </c>
      <c r="F29" s="83">
        <v>1.0328</v>
      </c>
      <c r="G29" s="83">
        <v>1.0317</v>
      </c>
      <c r="H29" s="83">
        <v>1.0306</v>
      </c>
      <c r="I29" s="83">
        <v>1.0294</v>
      </c>
      <c r="J29" s="83">
        <v>1.0283</v>
      </c>
      <c r="K29" s="83">
        <v>1.0272</v>
      </c>
      <c r="M29" s="83"/>
      <c r="N29" s="83"/>
    </row>
    <row r="30" spans="1:14" ht="12.75">
      <c r="A30">
        <v>67</v>
      </c>
      <c r="B30" s="83">
        <v>1.0261</v>
      </c>
      <c r="C30" s="83">
        <v>1.025</v>
      </c>
      <c r="D30" s="83">
        <v>1.0239</v>
      </c>
      <c r="E30" s="83">
        <v>1.0228</v>
      </c>
      <c r="F30" s="83">
        <v>1.0217</v>
      </c>
      <c r="G30" s="83">
        <v>1.0206</v>
      </c>
      <c r="H30" s="83">
        <v>1.0195</v>
      </c>
      <c r="I30" s="83">
        <v>1.0185</v>
      </c>
      <c r="J30" s="83">
        <v>1.0174</v>
      </c>
      <c r="K30" s="83">
        <v>1.0163</v>
      </c>
      <c r="M30" s="83"/>
      <c r="N30" s="83"/>
    </row>
    <row r="31" spans="1:14" ht="12.75">
      <c r="A31">
        <v>68</v>
      </c>
      <c r="B31" s="83">
        <v>1.0153</v>
      </c>
      <c r="C31" s="83">
        <v>1.0142</v>
      </c>
      <c r="D31" s="83">
        <v>1.0131</v>
      </c>
      <c r="E31" s="83">
        <v>1.0121</v>
      </c>
      <c r="F31" s="83">
        <v>1.011</v>
      </c>
      <c r="G31" s="83">
        <v>1.01</v>
      </c>
      <c r="H31" s="83">
        <v>1.009</v>
      </c>
      <c r="I31" s="83">
        <v>1.0079</v>
      </c>
      <c r="J31" s="83">
        <v>1.0069</v>
      </c>
      <c r="K31" s="83">
        <v>1.0059</v>
      </c>
      <c r="M31" s="83"/>
      <c r="N31" s="83"/>
    </row>
    <row r="32" spans="1:14" ht="12.75">
      <c r="A32">
        <v>69</v>
      </c>
      <c r="B32" s="83">
        <v>1.0048</v>
      </c>
      <c r="C32" s="83">
        <v>1.0038</v>
      </c>
      <c r="D32" s="83">
        <v>1.0028</v>
      </c>
      <c r="E32" s="83">
        <v>1.0018</v>
      </c>
      <c r="F32" s="83">
        <v>1.0008</v>
      </c>
      <c r="G32" s="83">
        <v>0.9998</v>
      </c>
      <c r="H32" s="83">
        <v>0.9988</v>
      </c>
      <c r="I32" s="83">
        <v>0.9978</v>
      </c>
      <c r="J32" s="83">
        <v>0.9968</v>
      </c>
      <c r="K32" s="83">
        <v>0.9958</v>
      </c>
      <c r="M32" s="83"/>
      <c r="N32" s="83"/>
    </row>
    <row r="33" spans="1:14" ht="12.75">
      <c r="A33">
        <v>70</v>
      </c>
      <c r="B33" s="83">
        <v>0.9948</v>
      </c>
      <c r="C33" s="83">
        <v>0.9939</v>
      </c>
      <c r="D33" s="83">
        <v>0.9929</v>
      </c>
      <c r="E33" s="83">
        <v>0.9919</v>
      </c>
      <c r="F33" s="83">
        <v>0.991</v>
      </c>
      <c r="G33" s="83">
        <v>0.99</v>
      </c>
      <c r="H33" s="83">
        <v>0.989</v>
      </c>
      <c r="I33" s="83">
        <v>0.9881</v>
      </c>
      <c r="J33" s="83">
        <v>0.9871</v>
      </c>
      <c r="K33" s="83">
        <v>0.9862</v>
      </c>
      <c r="M33" s="83"/>
      <c r="N33" s="83"/>
    </row>
    <row r="34" spans="1:14" ht="12.75">
      <c r="A34">
        <v>71</v>
      </c>
      <c r="B34" s="83">
        <v>0.9852</v>
      </c>
      <c r="C34" s="83">
        <v>0.9843</v>
      </c>
      <c r="D34" s="83">
        <v>0.9834</v>
      </c>
      <c r="E34" s="83">
        <v>0.9824</v>
      </c>
      <c r="F34" s="83">
        <v>0.9815</v>
      </c>
      <c r="G34" s="83">
        <v>0.9806</v>
      </c>
      <c r="H34" s="83">
        <v>0.9797</v>
      </c>
      <c r="I34" s="83">
        <v>0.9788</v>
      </c>
      <c r="J34" s="83">
        <v>0.9779</v>
      </c>
      <c r="K34" s="83">
        <v>0.9769</v>
      </c>
      <c r="M34" s="83"/>
      <c r="N34" s="83"/>
    </row>
    <row r="35" spans="1:14" ht="12.75">
      <c r="A35">
        <v>72</v>
      </c>
      <c r="B35" s="83">
        <v>0.976</v>
      </c>
      <c r="C35" s="83">
        <v>0.9751</v>
      </c>
      <c r="D35" s="83">
        <v>0.9742</v>
      </c>
      <c r="E35" s="83">
        <v>0.9734</v>
      </c>
      <c r="F35" s="83">
        <v>0.9725</v>
      </c>
      <c r="G35" s="83">
        <v>0.9716</v>
      </c>
      <c r="H35" s="83">
        <v>0.9707</v>
      </c>
      <c r="I35" s="83">
        <v>0.9698</v>
      </c>
      <c r="J35" s="83">
        <v>0.9689</v>
      </c>
      <c r="K35" s="83">
        <v>0.9681</v>
      </c>
      <c r="M35" s="83"/>
      <c r="N35" s="83"/>
    </row>
    <row r="36" spans="1:14" ht="12.75">
      <c r="A36">
        <v>73</v>
      </c>
      <c r="B36" s="83">
        <v>0.9672</v>
      </c>
      <c r="C36" s="83">
        <v>0.9663</v>
      </c>
      <c r="D36" s="83">
        <v>0.9655</v>
      </c>
      <c r="E36" s="83">
        <v>0.9646</v>
      </c>
      <c r="F36" s="83">
        <v>0.9638</v>
      </c>
      <c r="G36" s="83">
        <v>0.9629</v>
      </c>
      <c r="H36" s="83">
        <v>0.9621</v>
      </c>
      <c r="I36" s="83">
        <v>0.9613</v>
      </c>
      <c r="J36" s="83">
        <v>0.9604</v>
      </c>
      <c r="K36" s="83">
        <v>0.9596</v>
      </c>
      <c r="M36" s="83"/>
      <c r="N36" s="83"/>
    </row>
    <row r="37" spans="1:14" ht="12.75">
      <c r="A37">
        <v>74</v>
      </c>
      <c r="B37" s="83">
        <v>0.9587</v>
      </c>
      <c r="C37" s="83">
        <v>0.9579</v>
      </c>
      <c r="D37" s="83">
        <v>0.9571</v>
      </c>
      <c r="E37" s="83">
        <v>0.9563</v>
      </c>
      <c r="F37" s="83">
        <v>0.9555</v>
      </c>
      <c r="G37" s="83">
        <v>0.9547</v>
      </c>
      <c r="H37" s="83">
        <v>0.9538</v>
      </c>
      <c r="I37" s="83">
        <v>0.953</v>
      </c>
      <c r="J37" s="83">
        <v>0.9522</v>
      </c>
      <c r="K37" s="83">
        <v>0.9514</v>
      </c>
      <c r="M37" s="83"/>
      <c r="N37" s="83"/>
    </row>
    <row r="38" spans="1:14" ht="12.75">
      <c r="A38">
        <v>75</v>
      </c>
      <c r="B38" s="83">
        <v>0.9506</v>
      </c>
      <c r="C38" s="83">
        <v>0.9498</v>
      </c>
      <c r="D38" s="83">
        <v>0.9491</v>
      </c>
      <c r="E38" s="83">
        <v>0.9483</v>
      </c>
      <c r="F38" s="83">
        <v>0.9475</v>
      </c>
      <c r="G38" s="83">
        <v>0.9467</v>
      </c>
      <c r="H38" s="83">
        <v>0.9459</v>
      </c>
      <c r="I38" s="83">
        <v>0.9452</v>
      </c>
      <c r="J38" s="83">
        <v>0.9444</v>
      </c>
      <c r="K38" s="83">
        <v>0.9436</v>
      </c>
      <c r="M38" s="83"/>
      <c r="N38" s="83"/>
    </row>
    <row r="39" spans="1:14" ht="12.75">
      <c r="A39">
        <v>76</v>
      </c>
      <c r="B39" s="83">
        <v>0.9429</v>
      </c>
      <c r="C39" s="83">
        <v>0.9421</v>
      </c>
      <c r="D39" s="83">
        <v>0.9414</v>
      </c>
      <c r="E39" s="83">
        <v>0.9406</v>
      </c>
      <c r="F39" s="83">
        <v>0.9399</v>
      </c>
      <c r="G39" s="83">
        <v>0.9391</v>
      </c>
      <c r="H39" s="83">
        <v>0.9384</v>
      </c>
      <c r="I39" s="83">
        <v>0.9376</v>
      </c>
      <c r="J39" s="83">
        <v>0.9369</v>
      </c>
      <c r="K39" s="83">
        <v>0.9362</v>
      </c>
      <c r="M39" s="83"/>
      <c r="N39" s="83"/>
    </row>
    <row r="40" spans="1:14" ht="12.75">
      <c r="A40">
        <v>77</v>
      </c>
      <c r="B40" s="83">
        <v>0.9354</v>
      </c>
      <c r="C40" s="83">
        <v>0.9347</v>
      </c>
      <c r="D40" s="83">
        <v>0.934</v>
      </c>
      <c r="E40" s="83">
        <v>0.9333</v>
      </c>
      <c r="F40" s="83">
        <v>0.9326</v>
      </c>
      <c r="G40" s="83">
        <v>0.9318</v>
      </c>
      <c r="H40" s="83">
        <v>0.9311</v>
      </c>
      <c r="I40" s="83">
        <v>0.9304</v>
      </c>
      <c r="J40" s="83">
        <v>0.9297</v>
      </c>
      <c r="K40" s="83">
        <v>0.929</v>
      </c>
      <c r="M40" s="83"/>
      <c r="N40" s="83"/>
    </row>
    <row r="41" spans="1:14" ht="12.75">
      <c r="A41">
        <v>78</v>
      </c>
      <c r="B41" s="83">
        <v>0.9283</v>
      </c>
      <c r="C41" s="83">
        <v>0.9276</v>
      </c>
      <c r="D41" s="83">
        <v>0.9269</v>
      </c>
      <c r="E41" s="83">
        <v>0.9263</v>
      </c>
      <c r="F41" s="83">
        <v>0.9256</v>
      </c>
      <c r="G41" s="83">
        <v>0.9249</v>
      </c>
      <c r="H41" s="83">
        <v>0.9242</v>
      </c>
      <c r="I41" s="83">
        <v>0.9235</v>
      </c>
      <c r="J41" s="83">
        <v>0.9229</v>
      </c>
      <c r="K41" s="83">
        <v>0.9222</v>
      </c>
      <c r="M41" s="83"/>
      <c r="N41" s="83"/>
    </row>
    <row r="42" spans="1:14" ht="12.75">
      <c r="A42">
        <v>79</v>
      </c>
      <c r="B42" s="83">
        <v>0.9215</v>
      </c>
      <c r="C42" s="83">
        <v>0.9209</v>
      </c>
      <c r="D42" s="83">
        <v>0.9202</v>
      </c>
      <c r="E42" s="83">
        <v>0.9195</v>
      </c>
      <c r="F42" s="83">
        <v>0.9189</v>
      </c>
      <c r="G42" s="83">
        <v>0.9182</v>
      </c>
      <c r="H42" s="83">
        <v>0.9176</v>
      </c>
      <c r="I42" s="83">
        <v>0.9169</v>
      </c>
      <c r="J42" s="83">
        <v>0.9163</v>
      </c>
      <c r="K42" s="83">
        <v>0.9156</v>
      </c>
      <c r="M42" s="83"/>
      <c r="N42" s="83"/>
    </row>
    <row r="43" spans="1:14" ht="12.75">
      <c r="A43">
        <v>80</v>
      </c>
      <c r="B43" s="83">
        <v>0.915</v>
      </c>
      <c r="C43" s="83">
        <v>0.9144</v>
      </c>
      <c r="D43" s="83">
        <v>0.9137</v>
      </c>
      <c r="E43" s="83">
        <v>0.9131</v>
      </c>
      <c r="F43" s="83">
        <v>0.9125</v>
      </c>
      <c r="G43" s="83">
        <v>0.9119</v>
      </c>
      <c r="H43" s="83">
        <v>0.9112</v>
      </c>
      <c r="I43" s="83">
        <v>0.9106</v>
      </c>
      <c r="J43" s="83">
        <v>0.91</v>
      </c>
      <c r="K43" s="83">
        <v>0.9094</v>
      </c>
      <c r="N43" s="83"/>
    </row>
    <row r="44" spans="1:11" ht="12.75">
      <c r="A44">
        <v>81</v>
      </c>
      <c r="B44" s="83">
        <v>0.9088</v>
      </c>
      <c r="C44" s="83">
        <v>0.9082</v>
      </c>
      <c r="D44" s="83">
        <v>0.9076</v>
      </c>
      <c r="E44" s="83">
        <v>0.907</v>
      </c>
      <c r="F44" s="83">
        <v>0.9064</v>
      </c>
      <c r="G44" s="83">
        <v>0.9058</v>
      </c>
      <c r="H44" s="83">
        <v>0.9052</v>
      </c>
      <c r="I44" s="83">
        <v>0.9046</v>
      </c>
      <c r="J44" s="83">
        <v>0.904</v>
      </c>
      <c r="K44" s="83">
        <v>0.9034</v>
      </c>
    </row>
    <row r="45" spans="1:11" ht="12.75">
      <c r="A45">
        <v>82</v>
      </c>
      <c r="B45" s="83">
        <v>0.9028</v>
      </c>
      <c r="C45" s="83">
        <v>0.9023</v>
      </c>
      <c r="D45" s="83">
        <v>0.9017</v>
      </c>
      <c r="E45" s="83">
        <v>0.9011</v>
      </c>
      <c r="F45" s="83">
        <v>0.9005</v>
      </c>
      <c r="G45" s="83">
        <v>0.9</v>
      </c>
      <c r="H45" s="83">
        <v>0.8994</v>
      </c>
      <c r="I45" s="83">
        <v>0.8988</v>
      </c>
      <c r="J45" s="83">
        <v>0.8983</v>
      </c>
      <c r="K45" s="83">
        <v>0.8977</v>
      </c>
    </row>
    <row r="46" spans="1:11" ht="12.75">
      <c r="A46">
        <v>83</v>
      </c>
      <c r="B46" s="83">
        <v>0.8972</v>
      </c>
      <c r="C46" s="83">
        <v>0.8966</v>
      </c>
      <c r="D46" s="83">
        <v>0.8961</v>
      </c>
      <c r="E46" s="83">
        <v>0.8955</v>
      </c>
      <c r="F46" s="83">
        <v>0.895</v>
      </c>
      <c r="G46" s="83">
        <v>0.8944</v>
      </c>
      <c r="H46" s="83">
        <v>0.8939</v>
      </c>
      <c r="I46" s="83">
        <v>0.8933</v>
      </c>
      <c r="J46" s="83">
        <v>0.8928</v>
      </c>
      <c r="K46" s="83">
        <v>0.8923</v>
      </c>
    </row>
    <row r="47" spans="1:11" ht="12.75">
      <c r="A47">
        <v>84</v>
      </c>
      <c r="B47" s="83">
        <v>0.8917</v>
      </c>
      <c r="C47" s="83">
        <v>0.8912</v>
      </c>
      <c r="D47" s="83">
        <v>0.8907</v>
      </c>
      <c r="E47" s="83">
        <v>0.8902</v>
      </c>
      <c r="F47" s="83">
        <v>0.8896</v>
      </c>
      <c r="G47" s="83">
        <v>0.8891</v>
      </c>
      <c r="H47" s="83">
        <v>0.8886</v>
      </c>
      <c r="I47" s="83">
        <v>0.8881</v>
      </c>
      <c r="J47" s="83">
        <v>0.8876</v>
      </c>
      <c r="K47" s="83">
        <v>0.8871</v>
      </c>
    </row>
    <row r="48" spans="1:11" ht="12.75">
      <c r="A48">
        <v>85</v>
      </c>
      <c r="B48" s="83">
        <v>0.8866</v>
      </c>
      <c r="C48" s="83">
        <v>0.8861</v>
      </c>
      <c r="D48" s="83">
        <v>0.8856</v>
      </c>
      <c r="E48" s="83">
        <v>0.8851</v>
      </c>
      <c r="F48" s="83">
        <v>0.8846</v>
      </c>
      <c r="G48" s="83">
        <v>0.8841</v>
      </c>
      <c r="H48" s="83">
        <v>0.8836</v>
      </c>
      <c r="I48" s="83">
        <v>0.8831</v>
      </c>
      <c r="J48" s="83">
        <v>0.8826</v>
      </c>
      <c r="K48" s="83">
        <v>0.8821</v>
      </c>
    </row>
    <row r="49" spans="1:11" ht="12.75">
      <c r="A49">
        <v>86</v>
      </c>
      <c r="B49" s="83">
        <v>0.8816</v>
      </c>
      <c r="C49" s="83">
        <v>0.8811</v>
      </c>
      <c r="D49" s="83">
        <v>0.8807</v>
      </c>
      <c r="E49" s="83">
        <v>0.8802</v>
      </c>
      <c r="F49" s="83">
        <v>0.8797</v>
      </c>
      <c r="G49" s="83">
        <v>0.8792</v>
      </c>
      <c r="H49" s="83">
        <v>0.8788</v>
      </c>
      <c r="I49" s="83">
        <v>0.8783</v>
      </c>
      <c r="J49" s="83">
        <v>0.8778</v>
      </c>
      <c r="K49" s="83">
        <v>0.8774</v>
      </c>
    </row>
    <row r="50" spans="1:11" ht="12.75">
      <c r="A50">
        <v>87</v>
      </c>
      <c r="B50" s="83">
        <v>0.8769</v>
      </c>
      <c r="C50" s="83">
        <v>0.8765</v>
      </c>
      <c r="D50" s="83">
        <v>0.876</v>
      </c>
      <c r="E50" s="83">
        <v>0.8755</v>
      </c>
      <c r="F50" s="83">
        <v>0.8751</v>
      </c>
      <c r="G50" s="83">
        <v>0.8746</v>
      </c>
      <c r="H50" s="83">
        <v>0.8742</v>
      </c>
      <c r="I50" s="83">
        <v>0.8737</v>
      </c>
      <c r="J50" s="83">
        <v>0.8733</v>
      </c>
      <c r="K50" s="83">
        <v>0.8729</v>
      </c>
    </row>
    <row r="51" spans="1:11" ht="12.75">
      <c r="A51">
        <v>88</v>
      </c>
      <c r="B51" s="83">
        <v>0.8724</v>
      </c>
      <c r="C51" s="83">
        <v>0.872</v>
      </c>
      <c r="D51" s="83">
        <v>0.8716</v>
      </c>
      <c r="E51" s="83">
        <v>0.8711</v>
      </c>
      <c r="F51" s="83">
        <v>0.8707</v>
      </c>
      <c r="G51" s="83">
        <v>0.8703</v>
      </c>
      <c r="H51" s="83">
        <v>0.8698</v>
      </c>
      <c r="I51" s="83">
        <v>0.8694</v>
      </c>
      <c r="J51" s="83">
        <v>0.869</v>
      </c>
      <c r="K51" s="83">
        <v>0.8686</v>
      </c>
    </row>
    <row r="52" spans="1:11" ht="12.75">
      <c r="A52">
        <v>89</v>
      </c>
      <c r="B52" s="83">
        <v>0.8681</v>
      </c>
      <c r="C52" s="83">
        <v>0.8677</v>
      </c>
      <c r="D52" s="83">
        <v>0.8673</v>
      </c>
      <c r="E52" s="83">
        <v>0.8669</v>
      </c>
      <c r="F52" s="83">
        <v>0.8665</v>
      </c>
      <c r="G52" s="83">
        <v>0.8661</v>
      </c>
      <c r="H52" s="83">
        <v>0.8657</v>
      </c>
      <c r="I52" s="83">
        <v>0.8653</v>
      </c>
      <c r="J52" s="83">
        <v>0.8649</v>
      </c>
      <c r="K52" s="83">
        <v>0.8645</v>
      </c>
    </row>
    <row r="53" spans="1:11" ht="12.75">
      <c r="A53">
        <v>90</v>
      </c>
      <c r="B53" s="83">
        <v>0.8641</v>
      </c>
      <c r="C53" s="83">
        <v>0.8637</v>
      </c>
      <c r="D53" s="83">
        <v>0.8633</v>
      </c>
      <c r="E53" s="83">
        <v>0.8629</v>
      </c>
      <c r="F53" s="83">
        <v>0.8625</v>
      </c>
      <c r="G53" s="83">
        <v>0.8621</v>
      </c>
      <c r="H53" s="83">
        <v>0.8617</v>
      </c>
      <c r="I53" s="83">
        <v>0.8613</v>
      </c>
      <c r="J53" s="83">
        <v>0.8609</v>
      </c>
      <c r="K53" s="83">
        <v>0.8606</v>
      </c>
    </row>
    <row r="54" spans="1:11" ht="12.75">
      <c r="A54">
        <v>91</v>
      </c>
      <c r="B54" s="83">
        <v>0.8602</v>
      </c>
      <c r="C54" s="83">
        <v>0.8598</v>
      </c>
      <c r="D54" s="83">
        <v>0.8594</v>
      </c>
      <c r="E54" s="83">
        <v>0.859</v>
      </c>
      <c r="F54" s="83">
        <v>0.8587</v>
      </c>
      <c r="G54" s="83">
        <v>0.8583</v>
      </c>
      <c r="H54" s="83">
        <v>0.8579</v>
      </c>
      <c r="I54" s="83">
        <v>0.8576</v>
      </c>
      <c r="J54" s="83">
        <v>0.8572</v>
      </c>
      <c r="K54" s="83">
        <v>0.8568</v>
      </c>
    </row>
    <row r="55" spans="1:11" ht="12.75">
      <c r="A55">
        <v>92</v>
      </c>
      <c r="B55" s="83">
        <v>0.8565</v>
      </c>
      <c r="C55" s="83">
        <v>0.8561</v>
      </c>
      <c r="D55" s="83">
        <v>0.8558</v>
      </c>
      <c r="E55" s="83">
        <v>0.8554</v>
      </c>
      <c r="F55" s="83">
        <v>0.855</v>
      </c>
      <c r="G55" s="83">
        <v>0.8547</v>
      </c>
      <c r="H55" s="83">
        <v>0.8543</v>
      </c>
      <c r="I55" s="83">
        <v>0.854</v>
      </c>
      <c r="J55" s="83">
        <v>0.8536</v>
      </c>
      <c r="K55" s="83">
        <v>0.8533</v>
      </c>
    </row>
    <row r="56" spans="1:11" ht="12.75">
      <c r="A56">
        <v>93</v>
      </c>
      <c r="B56" s="83">
        <v>0.853</v>
      </c>
      <c r="C56" s="83">
        <v>0.8526</v>
      </c>
      <c r="D56" s="83">
        <v>0.8523</v>
      </c>
      <c r="E56" s="83">
        <v>0.8519</v>
      </c>
      <c r="F56" s="83">
        <v>0.8516</v>
      </c>
      <c r="G56" s="83">
        <v>0.8513</v>
      </c>
      <c r="H56" s="83">
        <v>0.8509</v>
      </c>
      <c r="I56" s="83">
        <v>0.8506</v>
      </c>
      <c r="J56" s="83">
        <v>0.8503</v>
      </c>
      <c r="K56" s="83">
        <v>0.8499</v>
      </c>
    </row>
    <row r="57" spans="1:11" ht="12.75">
      <c r="A57">
        <v>94</v>
      </c>
      <c r="B57" s="83">
        <v>0.8496</v>
      </c>
      <c r="C57" s="83">
        <v>0.8493</v>
      </c>
      <c r="D57" s="83">
        <v>0.8489</v>
      </c>
      <c r="E57" s="83">
        <v>0.8486</v>
      </c>
      <c r="F57" s="83">
        <v>0.8483</v>
      </c>
      <c r="G57" s="83">
        <v>0.848</v>
      </c>
      <c r="H57" s="83">
        <v>0.8477</v>
      </c>
      <c r="I57" s="83">
        <v>0.8473</v>
      </c>
      <c r="J57" s="83">
        <v>0.847</v>
      </c>
      <c r="K57" s="83">
        <v>0.8467</v>
      </c>
    </row>
    <row r="58" spans="1:11" ht="12.75">
      <c r="A58">
        <v>95</v>
      </c>
      <c r="B58" s="83">
        <v>0.8464</v>
      </c>
      <c r="C58" s="83">
        <v>0.8461</v>
      </c>
      <c r="D58" s="83">
        <v>0.8458</v>
      </c>
      <c r="E58" s="83">
        <v>0.8455</v>
      </c>
      <c r="F58" s="83">
        <v>0.8452</v>
      </c>
      <c r="G58" s="83">
        <v>0.8449</v>
      </c>
      <c r="H58" s="83">
        <v>0.8446</v>
      </c>
      <c r="I58" s="83">
        <v>0.8443</v>
      </c>
      <c r="J58" s="83">
        <v>0.844</v>
      </c>
      <c r="K58" s="83">
        <v>0.8437</v>
      </c>
    </row>
    <row r="59" spans="1:11" ht="12.75">
      <c r="A59">
        <v>96</v>
      </c>
      <c r="B59" s="83">
        <v>0.8434</v>
      </c>
      <c r="C59" s="83">
        <v>0.8431</v>
      </c>
      <c r="D59" s="83">
        <v>0.8428</v>
      </c>
      <c r="E59" s="83">
        <v>0.8425</v>
      </c>
      <c r="F59" s="83">
        <v>0.8422</v>
      </c>
      <c r="G59" s="83">
        <v>0.8419</v>
      </c>
      <c r="H59" s="83">
        <v>0.8416</v>
      </c>
      <c r="I59" s="83">
        <v>0.8413</v>
      </c>
      <c r="J59" s="83">
        <v>0.841</v>
      </c>
      <c r="K59" s="83">
        <v>0.8407</v>
      </c>
    </row>
    <row r="60" spans="1:11" ht="12.75">
      <c r="A60">
        <v>97</v>
      </c>
      <c r="B60" s="83">
        <v>0.8405</v>
      </c>
      <c r="C60" s="83">
        <v>0.8402</v>
      </c>
      <c r="D60" s="83">
        <v>0.8399</v>
      </c>
      <c r="E60" s="83">
        <v>0.8396</v>
      </c>
      <c r="F60" s="83">
        <v>0.8393</v>
      </c>
      <c r="G60" s="83">
        <v>0.8391</v>
      </c>
      <c r="H60" s="83">
        <v>0.8388</v>
      </c>
      <c r="I60" s="83">
        <v>0.8385</v>
      </c>
      <c r="J60" s="83">
        <v>0.8382</v>
      </c>
      <c r="K60" s="83">
        <v>0.838</v>
      </c>
    </row>
    <row r="61" spans="1:11" ht="12.75">
      <c r="A61">
        <v>98</v>
      </c>
      <c r="B61" s="83">
        <v>0.8377</v>
      </c>
      <c r="C61" s="83">
        <v>0.8374</v>
      </c>
      <c r="D61" s="83">
        <v>0.8372</v>
      </c>
      <c r="E61" s="83">
        <v>0.8369</v>
      </c>
      <c r="F61" s="83">
        <v>0.8366</v>
      </c>
      <c r="G61" s="83">
        <v>0.8364</v>
      </c>
      <c r="H61" s="83">
        <v>0.8361</v>
      </c>
      <c r="I61" s="83">
        <v>0.8359</v>
      </c>
      <c r="J61" s="83">
        <v>0.8356</v>
      </c>
      <c r="K61" s="83">
        <v>0.8353</v>
      </c>
    </row>
    <row r="62" spans="1:11" ht="12.75">
      <c r="A62">
        <v>99</v>
      </c>
      <c r="B62" s="83">
        <v>0.8351</v>
      </c>
      <c r="C62" s="83">
        <v>0.8348</v>
      </c>
      <c r="D62" s="83">
        <v>0.8346</v>
      </c>
      <c r="E62" s="83">
        <v>0.8343</v>
      </c>
      <c r="F62" s="83">
        <v>0.8341</v>
      </c>
      <c r="G62" s="83">
        <v>0.8338</v>
      </c>
      <c r="H62" s="83">
        <v>0.8336</v>
      </c>
      <c r="I62" s="83">
        <v>0.8333</v>
      </c>
      <c r="J62" s="83">
        <v>0.8331</v>
      </c>
      <c r="K62" s="83">
        <v>0.8328</v>
      </c>
    </row>
    <row r="63" spans="1:11" ht="12.75">
      <c r="A63">
        <v>100</v>
      </c>
      <c r="B63" s="83">
        <v>0.8326</v>
      </c>
      <c r="C63" s="83">
        <v>0.8323</v>
      </c>
      <c r="D63" s="83">
        <v>0.8321</v>
      </c>
      <c r="E63" s="83">
        <v>0.8319</v>
      </c>
      <c r="F63" s="83">
        <v>0.8316</v>
      </c>
      <c r="G63" s="83">
        <v>0.8314</v>
      </c>
      <c r="H63" s="83">
        <v>0.8311</v>
      </c>
      <c r="I63" s="83">
        <v>0.8309</v>
      </c>
      <c r="J63" s="83">
        <v>0.8307</v>
      </c>
      <c r="K63" s="83">
        <v>0.8304</v>
      </c>
    </row>
    <row r="64" spans="1:11" ht="12.75">
      <c r="A64">
        <v>101</v>
      </c>
      <c r="B64" s="83">
        <v>0.8302</v>
      </c>
      <c r="C64" s="83">
        <v>0.83</v>
      </c>
      <c r="D64" s="83">
        <v>0.8297</v>
      </c>
      <c r="E64" s="83">
        <v>0.8295</v>
      </c>
      <c r="F64" s="83">
        <v>0.8293</v>
      </c>
      <c r="G64" s="83">
        <v>0.8291</v>
      </c>
      <c r="H64" s="83">
        <v>0.8288</v>
      </c>
      <c r="I64" s="83">
        <v>0.8286</v>
      </c>
      <c r="J64" s="83">
        <v>0.8284</v>
      </c>
      <c r="K64" s="83">
        <v>0.8282</v>
      </c>
    </row>
    <row r="65" spans="1:11" ht="12.75">
      <c r="A65">
        <v>102</v>
      </c>
      <c r="B65" s="83">
        <v>0.8279</v>
      </c>
      <c r="C65" s="83">
        <v>0.8277</v>
      </c>
      <c r="D65" s="83">
        <v>0.8275</v>
      </c>
      <c r="E65" s="83">
        <v>0.8273</v>
      </c>
      <c r="F65" s="83">
        <v>0.8271</v>
      </c>
      <c r="G65" s="83">
        <v>0.8268</v>
      </c>
      <c r="H65" s="83">
        <v>0.8266</v>
      </c>
      <c r="I65" s="83">
        <v>0.8264</v>
      </c>
      <c r="J65" s="83">
        <v>0.8262</v>
      </c>
      <c r="K65" s="83">
        <v>0.826</v>
      </c>
    </row>
    <row r="66" spans="1:11" ht="12.75">
      <c r="A66">
        <v>103</v>
      </c>
      <c r="B66" s="83">
        <v>0.8258</v>
      </c>
      <c r="C66" s="83">
        <v>0.8256</v>
      </c>
      <c r="D66" s="83">
        <v>0.8253</v>
      </c>
      <c r="E66" s="83">
        <v>0.8251</v>
      </c>
      <c r="F66" s="83">
        <v>0.8249</v>
      </c>
      <c r="G66" s="83">
        <v>0.8247</v>
      </c>
      <c r="H66" s="83">
        <v>0.8245</v>
      </c>
      <c r="I66" s="83">
        <v>0.8243</v>
      </c>
      <c r="J66" s="83">
        <v>0.8241</v>
      </c>
      <c r="K66" s="83">
        <v>0.8239</v>
      </c>
    </row>
    <row r="67" spans="1:11" ht="12.75">
      <c r="A67">
        <v>104</v>
      </c>
      <c r="B67" s="83">
        <v>0.8237</v>
      </c>
      <c r="C67" s="83">
        <v>0.8235</v>
      </c>
      <c r="D67" s="83">
        <v>0.8233</v>
      </c>
      <c r="E67" s="83">
        <v>0.8231</v>
      </c>
      <c r="F67" s="83">
        <v>0.8229</v>
      </c>
      <c r="G67" s="83">
        <v>0.8227</v>
      </c>
      <c r="H67" s="83">
        <v>0.8225</v>
      </c>
      <c r="I67" s="83">
        <v>0.8223</v>
      </c>
      <c r="J67" s="83">
        <v>0.8221</v>
      </c>
      <c r="K67" s="83">
        <v>0.8219</v>
      </c>
    </row>
    <row r="68" spans="1:11" ht="12.75">
      <c r="A68">
        <v>105</v>
      </c>
      <c r="B68" s="83">
        <v>0.8217</v>
      </c>
      <c r="C68" s="83">
        <v>0.8215</v>
      </c>
      <c r="D68" s="83">
        <v>0.8214</v>
      </c>
      <c r="E68" s="83">
        <v>0.8212</v>
      </c>
      <c r="F68" s="83">
        <v>0.821</v>
      </c>
      <c r="G68" s="83">
        <v>0.8208</v>
      </c>
      <c r="H68" s="83">
        <v>0.8206</v>
      </c>
      <c r="I68" s="83">
        <v>0.8204</v>
      </c>
      <c r="J68" s="83">
        <v>0.8202</v>
      </c>
      <c r="K68" s="83">
        <v>0.82</v>
      </c>
    </row>
    <row r="69" spans="1:11" ht="12.75">
      <c r="A69">
        <v>106</v>
      </c>
      <c r="B69" s="83">
        <v>0.8198</v>
      </c>
      <c r="C69" s="83">
        <v>0.8197</v>
      </c>
      <c r="D69" s="83">
        <v>0.8195</v>
      </c>
      <c r="E69" s="83">
        <v>0.8193</v>
      </c>
      <c r="F69" s="83">
        <v>0.8191</v>
      </c>
      <c r="G69" s="83">
        <v>0.8189</v>
      </c>
      <c r="H69" s="83">
        <v>0.8188</v>
      </c>
      <c r="I69" s="83">
        <v>0.8186</v>
      </c>
      <c r="J69" s="83">
        <v>0.8184</v>
      </c>
      <c r="K69" s="83">
        <v>0.8182</v>
      </c>
    </row>
    <row r="70" spans="1:11" ht="12.75">
      <c r="A70">
        <v>107</v>
      </c>
      <c r="B70" s="83">
        <v>0.818</v>
      </c>
      <c r="C70" s="83">
        <v>0.8179</v>
      </c>
      <c r="D70" s="83">
        <v>0.8177</v>
      </c>
      <c r="E70" s="83">
        <v>0.8175</v>
      </c>
      <c r="F70" s="83">
        <v>0.8173</v>
      </c>
      <c r="G70" s="83">
        <v>0.8172</v>
      </c>
      <c r="H70" s="83">
        <v>0.817</v>
      </c>
      <c r="I70" s="83">
        <v>0.8168</v>
      </c>
      <c r="J70" s="83">
        <v>0.8167</v>
      </c>
      <c r="K70" s="83">
        <v>0.8165</v>
      </c>
    </row>
    <row r="71" spans="1:11" ht="12.75">
      <c r="A71">
        <v>108</v>
      </c>
      <c r="B71" s="83">
        <v>0.8163</v>
      </c>
      <c r="C71" s="83">
        <v>0.8161</v>
      </c>
      <c r="D71" s="83">
        <v>0.816</v>
      </c>
      <c r="E71" s="83">
        <v>0.8158</v>
      </c>
      <c r="F71" s="83">
        <v>0.8156</v>
      </c>
      <c r="G71" s="83">
        <v>0.8155</v>
      </c>
      <c r="H71" s="83">
        <v>0.8153</v>
      </c>
      <c r="I71" s="83">
        <v>0.8152</v>
      </c>
      <c r="J71" s="83">
        <v>0.815</v>
      </c>
      <c r="K71" s="83">
        <v>0.8148</v>
      </c>
    </row>
    <row r="72" spans="1:11" ht="12.75">
      <c r="A72">
        <v>109</v>
      </c>
      <c r="B72" s="83">
        <v>0.8147</v>
      </c>
      <c r="C72" s="83">
        <v>0.8145</v>
      </c>
      <c r="D72" s="83">
        <v>0.8143</v>
      </c>
      <c r="E72" s="83">
        <v>0.8142</v>
      </c>
      <c r="F72" s="83">
        <v>0.814</v>
      </c>
      <c r="G72" s="83">
        <v>0.8139</v>
      </c>
      <c r="H72" s="83">
        <v>0.8137</v>
      </c>
      <c r="I72" s="83">
        <v>0.8135</v>
      </c>
      <c r="J72" s="83">
        <v>0.8134</v>
      </c>
      <c r="K72" s="83">
        <v>0.8132</v>
      </c>
    </row>
    <row r="73" spans="1:11" ht="12.75">
      <c r="A73">
        <v>110</v>
      </c>
      <c r="B73" s="83">
        <v>0.8131</v>
      </c>
      <c r="C73" s="83">
        <v>0.8129</v>
      </c>
      <c r="D73" s="83">
        <v>0.8128</v>
      </c>
      <c r="E73" s="83">
        <v>0.8126</v>
      </c>
      <c r="F73" s="83">
        <v>0.8124</v>
      </c>
      <c r="G73" s="83">
        <v>0.8123</v>
      </c>
      <c r="H73" s="83">
        <v>0.8121</v>
      </c>
      <c r="I73" s="83">
        <v>0.812</v>
      </c>
      <c r="J73" s="83">
        <v>0.8118</v>
      </c>
      <c r="K73" s="83">
        <v>0.8117</v>
      </c>
    </row>
    <row r="74" spans="1:11" ht="12.75">
      <c r="A74">
        <v>111</v>
      </c>
      <c r="B74" s="83">
        <v>0.8115</v>
      </c>
      <c r="C74" s="83">
        <v>0.8114</v>
      </c>
      <c r="D74" s="83">
        <v>0.8112</v>
      </c>
      <c r="E74" s="83">
        <v>0.8111</v>
      </c>
      <c r="F74" s="83">
        <v>0.8109</v>
      </c>
      <c r="G74" s="83">
        <v>0.8108</v>
      </c>
      <c r="H74" s="83">
        <v>0.8106</v>
      </c>
      <c r="I74" s="83">
        <v>0.8105</v>
      </c>
      <c r="J74" s="83">
        <v>0.8103</v>
      </c>
      <c r="K74" s="83">
        <v>0.8102</v>
      </c>
    </row>
    <row r="75" spans="1:11" ht="12.75">
      <c r="A75">
        <v>112</v>
      </c>
      <c r="B75" s="83">
        <v>0.8101</v>
      </c>
      <c r="C75" s="83">
        <v>0.8099</v>
      </c>
      <c r="D75" s="83">
        <v>0.8098</v>
      </c>
      <c r="E75" s="83">
        <v>0.8096</v>
      </c>
      <c r="F75" s="83">
        <v>0.8095</v>
      </c>
      <c r="G75" s="83">
        <v>0.8093</v>
      </c>
      <c r="H75" s="83">
        <v>0.8092</v>
      </c>
      <c r="I75" s="83">
        <v>0.809</v>
      </c>
      <c r="J75" s="83">
        <v>0.8089</v>
      </c>
      <c r="K75" s="83">
        <v>0.8088</v>
      </c>
    </row>
    <row r="76" spans="1:11" ht="12.75">
      <c r="A76">
        <v>113</v>
      </c>
      <c r="B76" s="83">
        <v>0.8086</v>
      </c>
      <c r="C76" s="83">
        <v>0.8085</v>
      </c>
      <c r="D76" s="83">
        <v>0.8083</v>
      </c>
      <c r="E76" s="83">
        <v>0.8082</v>
      </c>
      <c r="F76" s="83">
        <v>0.8081</v>
      </c>
      <c r="G76" s="83">
        <v>0.8079</v>
      </c>
      <c r="H76" s="83">
        <v>0.8078</v>
      </c>
      <c r="I76" s="83">
        <v>0.8077</v>
      </c>
      <c r="J76" s="83">
        <v>0.8075</v>
      </c>
      <c r="K76" s="83">
        <v>0.8074</v>
      </c>
    </row>
    <row r="77" spans="1:11" ht="12.75">
      <c r="A77">
        <v>114</v>
      </c>
      <c r="B77" s="83">
        <v>0.8072</v>
      </c>
      <c r="C77" s="83">
        <v>0.8071</v>
      </c>
      <c r="D77" s="83">
        <v>0.807</v>
      </c>
      <c r="E77" s="83">
        <v>0.8068</v>
      </c>
      <c r="F77" s="83">
        <v>0.8067</v>
      </c>
      <c r="G77" s="83">
        <v>0.8066</v>
      </c>
      <c r="H77" s="83">
        <v>0.8064</v>
      </c>
      <c r="I77" s="83">
        <v>0.8063</v>
      </c>
      <c r="J77" s="83">
        <v>0.8062</v>
      </c>
      <c r="K77" s="83">
        <v>0.806</v>
      </c>
    </row>
    <row r="78" spans="1:11" ht="12.75">
      <c r="A78">
        <v>115</v>
      </c>
      <c r="B78" s="83">
        <v>0.8059</v>
      </c>
      <c r="C78" s="83">
        <v>0.8058</v>
      </c>
      <c r="D78" s="83">
        <v>0.8056</v>
      </c>
      <c r="E78" s="83">
        <v>0.8055</v>
      </c>
      <c r="F78" s="83">
        <v>0.8054</v>
      </c>
      <c r="G78" s="83">
        <v>0.8052</v>
      </c>
      <c r="H78" s="83">
        <v>0.8051</v>
      </c>
      <c r="I78" s="83">
        <v>0.805</v>
      </c>
      <c r="J78" s="83">
        <v>0.8049</v>
      </c>
      <c r="K78" s="83">
        <v>0.8047</v>
      </c>
    </row>
    <row r="79" spans="1:11" ht="12.75">
      <c r="A79">
        <v>116</v>
      </c>
      <c r="B79" s="83">
        <v>0.8046</v>
      </c>
      <c r="C79" s="83">
        <v>0.8045</v>
      </c>
      <c r="D79" s="83">
        <v>0.8043</v>
      </c>
      <c r="E79" s="83">
        <v>0.8042</v>
      </c>
      <c r="F79" s="83">
        <v>0.8041</v>
      </c>
      <c r="G79" s="83">
        <v>0.804</v>
      </c>
      <c r="H79" s="83">
        <v>0.8038</v>
      </c>
      <c r="I79" s="83">
        <v>0.8037</v>
      </c>
      <c r="J79" s="83">
        <v>0.8036</v>
      </c>
      <c r="K79" s="83">
        <v>0.8034</v>
      </c>
    </row>
    <row r="80" spans="1:11" ht="12.75">
      <c r="A80">
        <v>117</v>
      </c>
      <c r="B80" s="83">
        <v>0.8033</v>
      </c>
      <c r="C80" s="83">
        <v>0.8032</v>
      </c>
      <c r="D80" s="83">
        <v>0.8031</v>
      </c>
      <c r="E80" s="83">
        <v>0.8029</v>
      </c>
      <c r="F80" s="83">
        <v>0.8028</v>
      </c>
      <c r="G80" s="83">
        <v>0.8027</v>
      </c>
      <c r="H80" s="83">
        <v>0.8026</v>
      </c>
      <c r="I80" s="83">
        <v>0.8024</v>
      </c>
      <c r="J80" s="83">
        <v>0.8023</v>
      </c>
      <c r="K80" s="83">
        <v>0.8022</v>
      </c>
    </row>
    <row r="81" spans="1:11" ht="12.75">
      <c r="A81">
        <v>118</v>
      </c>
      <c r="B81" s="83">
        <v>0.8021</v>
      </c>
      <c r="C81" s="83">
        <v>0.802</v>
      </c>
      <c r="D81" s="83">
        <v>0.8018</v>
      </c>
      <c r="E81" s="83">
        <v>0.8017</v>
      </c>
      <c r="F81" s="83">
        <v>0.8016</v>
      </c>
      <c r="G81" s="83">
        <v>0.8015</v>
      </c>
      <c r="H81" s="83">
        <v>0.8013</v>
      </c>
      <c r="I81" s="83">
        <v>0.8012</v>
      </c>
      <c r="J81" s="83">
        <v>0.8011</v>
      </c>
      <c r="K81" s="83">
        <v>0.801</v>
      </c>
    </row>
    <row r="82" spans="1:11" ht="12.75">
      <c r="A82">
        <v>119</v>
      </c>
      <c r="B82" s="83">
        <v>0.8009</v>
      </c>
      <c r="C82" s="83">
        <v>0.8007</v>
      </c>
      <c r="D82" s="83">
        <v>0.8006</v>
      </c>
      <c r="E82" s="83">
        <v>0.8005</v>
      </c>
      <c r="F82" s="83">
        <v>0.8004</v>
      </c>
      <c r="G82" s="83">
        <v>0.8003</v>
      </c>
      <c r="H82" s="83">
        <v>0.8001</v>
      </c>
      <c r="I82" s="83">
        <v>0.8</v>
      </c>
      <c r="J82" s="83">
        <v>0.7999</v>
      </c>
      <c r="K82" s="83">
        <v>0.7998</v>
      </c>
    </row>
    <row r="83" spans="1:11" ht="12.75">
      <c r="A83">
        <v>120</v>
      </c>
      <c r="B83" s="83">
        <v>0.7997</v>
      </c>
      <c r="C83" s="83">
        <v>0.7995</v>
      </c>
      <c r="D83" s="83">
        <v>0.7994</v>
      </c>
      <c r="E83" s="83">
        <v>0.7993</v>
      </c>
      <c r="F83" s="83">
        <v>0.7992</v>
      </c>
      <c r="G83" s="83">
        <v>0.7991</v>
      </c>
      <c r="H83" s="83">
        <v>0.7989</v>
      </c>
      <c r="I83" s="83">
        <v>0.7988</v>
      </c>
      <c r="J83" s="83">
        <v>0.7987</v>
      </c>
      <c r="K83" s="83">
        <v>0.7986</v>
      </c>
    </row>
    <row r="84" spans="1:11" ht="12.75">
      <c r="A84">
        <v>121</v>
      </c>
      <c r="B84" s="83">
        <v>0.7985</v>
      </c>
      <c r="C84" s="83">
        <v>0.7984</v>
      </c>
      <c r="D84" s="83">
        <v>0.7982</v>
      </c>
      <c r="E84" s="83">
        <v>0.7981</v>
      </c>
      <c r="F84" s="83">
        <v>0.798</v>
      </c>
      <c r="G84" s="83">
        <v>0.7979</v>
      </c>
      <c r="H84" s="83">
        <v>0.7978</v>
      </c>
      <c r="I84" s="83">
        <v>0.7977</v>
      </c>
      <c r="J84" s="83">
        <v>0.7975</v>
      </c>
      <c r="K84" s="83">
        <v>0.7974</v>
      </c>
    </row>
    <row r="85" spans="1:11" ht="12.75">
      <c r="A85">
        <v>122</v>
      </c>
      <c r="B85" s="83">
        <v>0.7973</v>
      </c>
      <c r="C85" s="83">
        <v>0.7972</v>
      </c>
      <c r="D85" s="83">
        <v>0.7971</v>
      </c>
      <c r="E85" s="83">
        <v>0.797</v>
      </c>
      <c r="F85" s="83">
        <v>0.7969</v>
      </c>
      <c r="G85" s="83">
        <v>0.7967</v>
      </c>
      <c r="H85" s="83">
        <v>0.7966</v>
      </c>
      <c r="I85" s="83">
        <v>0.7965</v>
      </c>
      <c r="J85" s="83">
        <v>0.7964</v>
      </c>
      <c r="K85" s="83">
        <v>0.7963</v>
      </c>
    </row>
    <row r="86" spans="1:11" ht="12.75">
      <c r="A86">
        <v>123</v>
      </c>
      <c r="B86" s="83">
        <v>0.7962</v>
      </c>
      <c r="C86" s="83">
        <v>0.796</v>
      </c>
      <c r="D86" s="83">
        <v>0.7959</v>
      </c>
      <c r="E86" s="83">
        <v>0.7958</v>
      </c>
      <c r="F86" s="83">
        <v>0.7957</v>
      </c>
      <c r="G86" s="83">
        <v>0.7956</v>
      </c>
      <c r="H86" s="83">
        <v>0.7955</v>
      </c>
      <c r="I86" s="83">
        <v>0.7954</v>
      </c>
      <c r="J86" s="83">
        <v>0.7953</v>
      </c>
      <c r="K86" s="83">
        <v>0.7951</v>
      </c>
    </row>
    <row r="87" spans="1:11" ht="12.75">
      <c r="A87">
        <v>124</v>
      </c>
      <c r="B87" s="83">
        <v>0.795</v>
      </c>
      <c r="C87" s="83">
        <v>0.7949</v>
      </c>
      <c r="D87" s="83">
        <v>0.7948</v>
      </c>
      <c r="E87" s="83">
        <v>0.7947</v>
      </c>
      <c r="F87" s="83">
        <v>0.7946</v>
      </c>
      <c r="G87" s="83">
        <v>0.7945</v>
      </c>
      <c r="H87" s="83">
        <v>0.7943</v>
      </c>
      <c r="I87" s="83">
        <v>0.7942</v>
      </c>
      <c r="J87" s="83">
        <v>0.7941</v>
      </c>
      <c r="K87" s="83">
        <v>0.794</v>
      </c>
    </row>
    <row r="88" spans="1:11" ht="12.75">
      <c r="A88">
        <v>125</v>
      </c>
      <c r="B88" s="83">
        <v>0.7939</v>
      </c>
      <c r="C88" s="83">
        <v>0.7938</v>
      </c>
      <c r="D88" s="83">
        <v>0.7937</v>
      </c>
      <c r="E88" s="83">
        <v>0.7936</v>
      </c>
      <c r="F88" s="83">
        <v>0.7934</v>
      </c>
      <c r="G88" s="83">
        <v>0.7933</v>
      </c>
      <c r="H88" s="83">
        <v>0.7932</v>
      </c>
      <c r="I88" s="83">
        <v>0.7931</v>
      </c>
      <c r="J88" s="83">
        <v>0.793</v>
      </c>
      <c r="K88" s="83">
        <v>0.7929</v>
      </c>
    </row>
    <row r="89" spans="1:11" ht="12.75">
      <c r="A89">
        <v>126</v>
      </c>
      <c r="B89" s="83">
        <v>0.7928</v>
      </c>
      <c r="C89" s="83">
        <v>0.7927</v>
      </c>
      <c r="D89" s="83">
        <v>0.7926</v>
      </c>
      <c r="E89" s="83">
        <v>0.7924</v>
      </c>
      <c r="F89" s="83">
        <v>0.7923</v>
      </c>
      <c r="G89" s="83">
        <v>0.7922</v>
      </c>
      <c r="H89" s="83">
        <v>0.7921</v>
      </c>
      <c r="I89" s="83">
        <v>0.792</v>
      </c>
      <c r="J89" s="83">
        <v>0.7919</v>
      </c>
      <c r="K89" s="83">
        <v>0.7918</v>
      </c>
    </row>
    <row r="90" spans="1:11" ht="12.75">
      <c r="A90">
        <v>127</v>
      </c>
      <c r="B90" s="83">
        <v>0.7917</v>
      </c>
      <c r="C90" s="83">
        <v>0.7915</v>
      </c>
      <c r="D90" s="83">
        <v>0.7914</v>
      </c>
      <c r="E90" s="83">
        <v>0.7913</v>
      </c>
      <c r="F90" s="83">
        <v>0.7912</v>
      </c>
      <c r="G90" s="83">
        <v>0.7911</v>
      </c>
      <c r="H90" s="83">
        <v>0.791</v>
      </c>
      <c r="I90" s="83">
        <v>0.7909</v>
      </c>
      <c r="J90" s="83">
        <v>0.7908</v>
      </c>
      <c r="K90" s="83">
        <v>0.7907</v>
      </c>
    </row>
    <row r="91" spans="1:11" ht="12.75">
      <c r="A91">
        <v>128</v>
      </c>
      <c r="B91" s="83">
        <v>0.7905</v>
      </c>
      <c r="C91" s="83">
        <v>0.7904</v>
      </c>
      <c r="D91" s="83">
        <v>0.7903</v>
      </c>
      <c r="E91" s="83">
        <v>0.7902</v>
      </c>
      <c r="F91" s="83">
        <v>0.7901</v>
      </c>
      <c r="G91" s="83">
        <v>0.79</v>
      </c>
      <c r="H91" s="83">
        <v>0.7899</v>
      </c>
      <c r="I91" s="83">
        <v>0.7898</v>
      </c>
      <c r="J91" s="83">
        <v>0.7897</v>
      </c>
      <c r="K91" s="83">
        <v>0.7895</v>
      </c>
    </row>
    <row r="92" spans="1:11" ht="12.75">
      <c r="A92">
        <v>129</v>
      </c>
      <c r="B92" s="83">
        <v>0.7894</v>
      </c>
      <c r="C92" s="83">
        <v>0.7893</v>
      </c>
      <c r="D92" s="83">
        <v>0.7892</v>
      </c>
      <c r="E92" s="83">
        <v>0.7891</v>
      </c>
      <c r="F92" s="83">
        <v>0.789</v>
      </c>
      <c r="G92" s="83">
        <v>0.7889</v>
      </c>
      <c r="H92" s="83">
        <v>0.7888</v>
      </c>
      <c r="I92" s="83">
        <v>0.7887</v>
      </c>
      <c r="J92" s="83">
        <v>0.7886</v>
      </c>
      <c r="K92" s="83">
        <v>0.7884</v>
      </c>
    </row>
    <row r="93" spans="1:11" ht="12.75">
      <c r="A93">
        <v>130</v>
      </c>
      <c r="B93" s="83">
        <v>0.7883</v>
      </c>
      <c r="C93" s="83">
        <v>0.7882</v>
      </c>
      <c r="D93" s="83">
        <v>0.7881</v>
      </c>
      <c r="E93" s="83">
        <v>0.788</v>
      </c>
      <c r="F93" s="83">
        <v>0.7879</v>
      </c>
      <c r="G93" s="83">
        <v>0.7878</v>
      </c>
      <c r="H93" s="83">
        <v>0.7877</v>
      </c>
      <c r="I93" s="83">
        <v>0.7876</v>
      </c>
      <c r="J93" s="83">
        <v>0.7875</v>
      </c>
      <c r="K93" s="83">
        <v>0.7873</v>
      </c>
    </row>
    <row r="94" spans="1:11" ht="12.75">
      <c r="A94">
        <v>131</v>
      </c>
      <c r="B94" s="83">
        <v>0.7872</v>
      </c>
      <c r="C94" s="83">
        <v>0.7871</v>
      </c>
      <c r="D94" s="83">
        <v>0.787</v>
      </c>
      <c r="E94" s="83">
        <v>0.7869</v>
      </c>
      <c r="F94" s="83">
        <v>0.7868</v>
      </c>
      <c r="G94" s="83">
        <v>0.7867</v>
      </c>
      <c r="H94" s="83">
        <v>0.7866</v>
      </c>
      <c r="I94" s="83">
        <v>0.7865</v>
      </c>
      <c r="J94" s="83">
        <v>0.7864</v>
      </c>
      <c r="K94" s="83">
        <v>0.7862</v>
      </c>
    </row>
    <row r="95" spans="1:11" ht="12.75">
      <c r="A95">
        <v>132</v>
      </c>
      <c r="B95" s="83">
        <v>0.7861</v>
      </c>
      <c r="C95" s="83">
        <v>0.786</v>
      </c>
      <c r="D95" s="83">
        <v>0.7859</v>
      </c>
      <c r="E95" s="83">
        <v>0.7858</v>
      </c>
      <c r="F95" s="83">
        <v>0.7857</v>
      </c>
      <c r="G95" s="83">
        <v>0.7856</v>
      </c>
      <c r="H95" s="83">
        <v>0.7855</v>
      </c>
      <c r="I95" s="83">
        <v>0.7854</v>
      </c>
      <c r="J95" s="83">
        <v>0.7853</v>
      </c>
      <c r="K95" s="83">
        <v>0.7852</v>
      </c>
    </row>
    <row r="96" spans="1:11" ht="12.75">
      <c r="A96">
        <v>133</v>
      </c>
      <c r="B96" s="83">
        <v>0.785</v>
      </c>
      <c r="C96" s="83">
        <v>0.7849</v>
      </c>
      <c r="D96" s="83">
        <v>0.7848</v>
      </c>
      <c r="E96" s="83">
        <v>0.7847</v>
      </c>
      <c r="F96" s="83">
        <v>0.7846</v>
      </c>
      <c r="G96" s="83">
        <v>0.7845</v>
      </c>
      <c r="H96" s="83">
        <v>0.7844</v>
      </c>
      <c r="I96" s="83">
        <v>0.7843</v>
      </c>
      <c r="J96" s="83">
        <v>0.7842</v>
      </c>
      <c r="K96" s="83">
        <v>0.7841</v>
      </c>
    </row>
    <row r="97" spans="1:11" ht="12.75">
      <c r="A97">
        <v>134</v>
      </c>
      <c r="B97" s="83">
        <v>0.784</v>
      </c>
      <c r="C97" s="83">
        <v>0.7838</v>
      </c>
      <c r="D97" s="83">
        <v>0.7837</v>
      </c>
      <c r="E97" s="83">
        <v>0.7836</v>
      </c>
      <c r="F97" s="83">
        <v>0.7835</v>
      </c>
      <c r="G97" s="83">
        <v>0.7834</v>
      </c>
      <c r="H97" s="83">
        <v>0.7833</v>
      </c>
      <c r="I97" s="83">
        <v>0.7832</v>
      </c>
      <c r="J97" s="83">
        <v>0.7831</v>
      </c>
      <c r="K97" s="83">
        <v>0.783</v>
      </c>
    </row>
    <row r="98" spans="1:11" ht="12.75">
      <c r="A98">
        <v>135</v>
      </c>
      <c r="B98" s="83">
        <v>0.7829</v>
      </c>
      <c r="C98" s="83">
        <v>0.7828</v>
      </c>
      <c r="D98" s="83">
        <v>0.7827</v>
      </c>
      <c r="E98" s="83">
        <v>0.7825</v>
      </c>
      <c r="F98" s="83">
        <v>0.7824</v>
      </c>
      <c r="G98" s="83">
        <v>0.7823</v>
      </c>
      <c r="H98" s="83">
        <v>0.7822</v>
      </c>
      <c r="I98" s="83">
        <v>0.7821</v>
      </c>
      <c r="J98" s="83">
        <v>0.782</v>
      </c>
      <c r="K98" s="83">
        <v>0.7819</v>
      </c>
    </row>
    <row r="99" spans="1:11" ht="12.75">
      <c r="A99">
        <v>136</v>
      </c>
      <c r="B99" s="83">
        <v>0.7818</v>
      </c>
      <c r="C99" s="83">
        <v>0.7817</v>
      </c>
      <c r="D99" s="83">
        <v>0.7816</v>
      </c>
      <c r="E99" s="83">
        <v>0.7815</v>
      </c>
      <c r="F99" s="83">
        <v>0.7814</v>
      </c>
      <c r="G99" s="83">
        <v>0.7813</v>
      </c>
      <c r="H99" s="83">
        <v>0.7812</v>
      </c>
      <c r="I99" s="83">
        <v>0.7811</v>
      </c>
      <c r="J99" s="83">
        <v>0.7809</v>
      </c>
      <c r="K99" s="83">
        <v>0.7808</v>
      </c>
    </row>
    <row r="100" spans="1:11" ht="12.75">
      <c r="A100">
        <v>137</v>
      </c>
      <c r="B100" s="83">
        <v>0.7807</v>
      </c>
      <c r="C100" s="83">
        <v>0.7806</v>
      </c>
      <c r="D100" s="83">
        <v>0.7805</v>
      </c>
      <c r="E100" s="83">
        <v>0.7804</v>
      </c>
      <c r="F100" s="83">
        <v>0.7803</v>
      </c>
      <c r="G100" s="83">
        <v>0.7802</v>
      </c>
      <c r="H100" s="83">
        <v>0.7801</v>
      </c>
      <c r="I100" s="83">
        <v>0.78</v>
      </c>
      <c r="J100" s="83">
        <v>0.7799</v>
      </c>
      <c r="K100" s="83">
        <v>0.7798</v>
      </c>
    </row>
    <row r="101" spans="1:11" ht="12.75">
      <c r="A101">
        <v>138</v>
      </c>
      <c r="B101" s="83">
        <v>0.7797</v>
      </c>
      <c r="C101" s="83">
        <v>0.7796</v>
      </c>
      <c r="D101" s="83">
        <v>0.7795</v>
      </c>
      <c r="E101" s="83">
        <v>0.7794</v>
      </c>
      <c r="F101" s="83">
        <v>0.7793</v>
      </c>
      <c r="G101" s="83">
        <v>0.7792</v>
      </c>
      <c r="H101" s="83">
        <v>0.7791</v>
      </c>
      <c r="I101" s="83">
        <v>0.779</v>
      </c>
      <c r="J101" s="83">
        <v>0.7789</v>
      </c>
      <c r="K101" s="83">
        <v>0.7787</v>
      </c>
    </row>
    <row r="102" spans="1:11" ht="12.75">
      <c r="A102">
        <v>139</v>
      </c>
      <c r="B102" s="83">
        <v>0.7786</v>
      </c>
      <c r="C102" s="83">
        <v>0.7785</v>
      </c>
      <c r="D102" s="83">
        <v>0.7784</v>
      </c>
      <c r="E102" s="83">
        <v>0.7783</v>
      </c>
      <c r="F102" s="83">
        <v>0.7782</v>
      </c>
      <c r="G102" s="83">
        <v>0.7781</v>
      </c>
      <c r="H102" s="83">
        <v>0.778</v>
      </c>
      <c r="I102" s="83">
        <v>0.7779</v>
      </c>
      <c r="J102" s="83">
        <v>0.7778</v>
      </c>
      <c r="K102" s="83">
        <v>0.7777</v>
      </c>
    </row>
    <row r="103" spans="1:11" ht="12.75">
      <c r="A103">
        <v>140</v>
      </c>
      <c r="B103" s="83">
        <v>0.7776</v>
      </c>
      <c r="C103" s="83">
        <v>0.7775</v>
      </c>
      <c r="D103" s="83">
        <v>0.7774</v>
      </c>
      <c r="E103" s="83">
        <v>0.7773</v>
      </c>
      <c r="F103" s="83">
        <v>0.7772</v>
      </c>
      <c r="G103" s="83">
        <v>0.7771</v>
      </c>
      <c r="H103" s="83">
        <v>0.777</v>
      </c>
      <c r="I103" s="83">
        <v>0.7769</v>
      </c>
      <c r="J103" s="83">
        <v>0.7768</v>
      </c>
      <c r="K103" s="83">
        <v>0.7767</v>
      </c>
    </row>
    <row r="104" spans="1:11" ht="12.75">
      <c r="A104">
        <v>141</v>
      </c>
      <c r="B104" s="83">
        <v>0.7766</v>
      </c>
      <c r="C104" s="83">
        <v>0.7765</v>
      </c>
      <c r="D104" s="83">
        <v>0.7764</v>
      </c>
      <c r="E104" s="83">
        <v>0.7763</v>
      </c>
      <c r="F104" s="83">
        <v>0.7762</v>
      </c>
      <c r="G104" s="83">
        <v>0.7761</v>
      </c>
      <c r="H104" s="83">
        <v>0.776</v>
      </c>
      <c r="I104" s="83">
        <v>0.7759</v>
      </c>
      <c r="J104" s="83">
        <v>0.7759</v>
      </c>
      <c r="K104" s="83">
        <v>0.7758</v>
      </c>
    </row>
    <row r="105" spans="1:11" ht="12.75">
      <c r="A105">
        <v>142</v>
      </c>
      <c r="B105" s="83">
        <v>0.7757</v>
      </c>
      <c r="C105" s="83">
        <v>0.7756</v>
      </c>
      <c r="D105" s="83">
        <v>0.7755</v>
      </c>
      <c r="E105" s="83">
        <v>0.7754</v>
      </c>
      <c r="F105" s="83">
        <v>0.7753</v>
      </c>
      <c r="G105" s="83">
        <v>0.7752</v>
      </c>
      <c r="H105" s="83">
        <v>0.7751</v>
      </c>
      <c r="I105" s="83">
        <v>0.775</v>
      </c>
      <c r="J105" s="83">
        <v>0.7749</v>
      </c>
      <c r="K105" s="83">
        <v>0.7748</v>
      </c>
    </row>
    <row r="106" spans="1:11" ht="12.75">
      <c r="A106">
        <v>143</v>
      </c>
      <c r="B106" s="83">
        <v>0.7747</v>
      </c>
      <c r="C106" s="83">
        <v>0.7746</v>
      </c>
      <c r="D106" s="83">
        <v>0.7745</v>
      </c>
      <c r="E106" s="83">
        <v>0.7744</v>
      </c>
      <c r="F106" s="83">
        <v>0.7744</v>
      </c>
      <c r="G106" s="83">
        <v>0.7743</v>
      </c>
      <c r="H106" s="83">
        <v>0.7742</v>
      </c>
      <c r="I106" s="83">
        <v>0.7741</v>
      </c>
      <c r="J106" s="83">
        <v>0.774</v>
      </c>
      <c r="K106" s="83">
        <v>0.7739</v>
      </c>
    </row>
    <row r="107" spans="1:11" ht="12.75">
      <c r="A107">
        <v>144</v>
      </c>
      <c r="B107" s="83">
        <v>0.7738</v>
      </c>
      <c r="C107" s="83">
        <v>0.7737</v>
      </c>
      <c r="D107" s="83">
        <v>0.7736</v>
      </c>
      <c r="E107" s="83">
        <v>0.7736</v>
      </c>
      <c r="F107" s="83">
        <v>0.7735</v>
      </c>
      <c r="G107" s="83">
        <v>0.7734</v>
      </c>
      <c r="H107" s="83">
        <v>0.7733</v>
      </c>
      <c r="I107" s="83">
        <v>0.7732</v>
      </c>
      <c r="J107" s="83">
        <v>0.7731</v>
      </c>
      <c r="K107" s="83">
        <v>0.773</v>
      </c>
    </row>
    <row r="108" spans="1:11" ht="12.75">
      <c r="A108">
        <v>145</v>
      </c>
      <c r="B108" s="83">
        <v>0.773</v>
      </c>
      <c r="C108" s="83">
        <v>0.7729</v>
      </c>
      <c r="D108" s="83">
        <v>0.7728</v>
      </c>
      <c r="E108" s="83">
        <v>0.7727</v>
      </c>
      <c r="F108" s="83">
        <v>0.7726</v>
      </c>
      <c r="G108" s="83">
        <v>0.7725</v>
      </c>
      <c r="H108" s="83">
        <v>0.7725</v>
      </c>
      <c r="I108" s="83">
        <v>0.7724</v>
      </c>
      <c r="J108" s="83">
        <v>0.7723</v>
      </c>
      <c r="K108" s="83">
        <v>0.7722</v>
      </c>
    </row>
    <row r="109" spans="1:11" ht="12.75">
      <c r="A109">
        <v>146</v>
      </c>
      <c r="B109" s="83">
        <v>0.7721</v>
      </c>
      <c r="C109" s="83">
        <v>0.7721</v>
      </c>
      <c r="D109" s="83">
        <v>0.772</v>
      </c>
      <c r="E109" s="83">
        <v>0.7719</v>
      </c>
      <c r="F109" s="83">
        <v>0.7718</v>
      </c>
      <c r="G109" s="83">
        <v>0.7717</v>
      </c>
      <c r="H109" s="83">
        <v>0.7717</v>
      </c>
      <c r="I109" s="83">
        <v>0.7716</v>
      </c>
      <c r="J109" s="83">
        <v>0.7715</v>
      </c>
      <c r="K109" s="83">
        <v>0.7714</v>
      </c>
    </row>
    <row r="110" spans="1:11" ht="12.75">
      <c r="A110">
        <v>147</v>
      </c>
      <c r="B110" s="83">
        <v>0.7714</v>
      </c>
      <c r="C110" s="83">
        <v>0.7713</v>
      </c>
      <c r="D110" s="83">
        <v>0.7712</v>
      </c>
      <c r="E110" s="83">
        <v>0.7712</v>
      </c>
      <c r="F110" s="83">
        <v>0.7711</v>
      </c>
      <c r="G110" s="83">
        <v>0.771</v>
      </c>
      <c r="H110" s="83">
        <v>0.7709</v>
      </c>
      <c r="I110" s="83">
        <v>0.7709</v>
      </c>
      <c r="J110" s="83">
        <v>0.7708</v>
      </c>
      <c r="K110" s="83">
        <v>0.7707</v>
      </c>
    </row>
    <row r="111" spans="1:11" ht="12.75">
      <c r="A111">
        <v>148</v>
      </c>
      <c r="B111" s="83">
        <v>0.7707</v>
      </c>
      <c r="C111" s="83">
        <v>0.7706</v>
      </c>
      <c r="D111" s="83">
        <v>0.7705</v>
      </c>
      <c r="E111" s="83">
        <v>0.7705</v>
      </c>
      <c r="F111" s="83">
        <v>0.7704</v>
      </c>
      <c r="G111" s="83">
        <v>0.7703</v>
      </c>
      <c r="H111" s="83">
        <v>0.7703</v>
      </c>
      <c r="I111" s="83">
        <v>0.7702</v>
      </c>
      <c r="J111" s="83">
        <v>0.7702</v>
      </c>
      <c r="K111" s="83">
        <v>0.7701</v>
      </c>
    </row>
    <row r="112" spans="1:11" ht="12.75">
      <c r="A112">
        <v>149</v>
      </c>
      <c r="B112" s="83">
        <v>0.77</v>
      </c>
      <c r="C112" s="83">
        <v>0.77</v>
      </c>
      <c r="D112" s="83">
        <v>0.7699</v>
      </c>
      <c r="E112" s="83">
        <v>0.7699</v>
      </c>
      <c r="F112" s="83">
        <v>0.7698</v>
      </c>
      <c r="G112" s="83">
        <v>0.7698</v>
      </c>
      <c r="H112" s="83">
        <v>0.7697</v>
      </c>
      <c r="I112" s="83">
        <v>0.7696</v>
      </c>
      <c r="J112" s="83">
        <v>0.7696</v>
      </c>
      <c r="K112" s="83">
        <v>0.7695</v>
      </c>
    </row>
    <row r="113" spans="1:11" ht="12.75">
      <c r="A113">
        <v>150</v>
      </c>
      <c r="B113" s="83">
        <v>0.7695</v>
      </c>
      <c r="C113" s="83">
        <v>0.7694</v>
      </c>
      <c r="D113" s="83">
        <v>0.7694</v>
      </c>
      <c r="E113" s="83">
        <v>0.7693</v>
      </c>
      <c r="F113" s="83">
        <v>0.7693</v>
      </c>
      <c r="G113" s="83">
        <v>0.7692</v>
      </c>
      <c r="H113" s="83">
        <v>0.7692</v>
      </c>
      <c r="I113" s="83">
        <v>0.7691</v>
      </c>
      <c r="J113" s="83">
        <v>0.7691</v>
      </c>
      <c r="K113" s="83">
        <v>0.7691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johswa02</cp:lastModifiedBy>
  <cp:lastPrinted>2010-09-08T10:31:05Z</cp:lastPrinted>
  <dcterms:created xsi:type="dcterms:W3CDTF">2001-03-16T17:29:22Z</dcterms:created>
  <dcterms:modified xsi:type="dcterms:W3CDTF">2010-09-14T12:46:48Z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